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7" i="1"/>
  <c r="M4"/>
  <c r="G8"/>
  <c r="H8"/>
  <c r="M5"/>
  <c r="M6"/>
  <c r="K5"/>
  <c r="K6"/>
  <c r="K4"/>
  <c r="J6"/>
  <c r="J5"/>
  <c r="J4"/>
</calcChain>
</file>

<file path=xl/sharedStrings.xml><?xml version="1.0" encoding="utf-8"?>
<sst xmlns="http://schemas.openxmlformats.org/spreadsheetml/2006/main" count="34" uniqueCount="30">
  <si>
    <t>02/6/2025</t>
  </si>
  <si>
    <t>2113/3777/3693/3696/3694</t>
  </si>
  <si>
    <t>03/6/2025</t>
  </si>
  <si>
    <t>4260</t>
  </si>
  <si>
    <t>3916/3921</t>
  </si>
  <si>
    <t>SL</t>
  </si>
  <si>
    <t>DATE</t>
  </si>
  <si>
    <t>LR NO</t>
  </si>
  <si>
    <t>INV NO</t>
  </si>
  <si>
    <t>FROM</t>
  </si>
  <si>
    <t>TO</t>
  </si>
  <si>
    <t>WEIGHT</t>
  </si>
  <si>
    <t>CASE</t>
  </si>
  <si>
    <t>JA/04370</t>
  </si>
  <si>
    <t>JA/04628</t>
  </si>
  <si>
    <t>JA/04629</t>
  </si>
  <si>
    <t>BARBIL</t>
  </si>
  <si>
    <t>RAYAGADA</t>
  </si>
  <si>
    <t>CTC</t>
  </si>
  <si>
    <t>RATE</t>
  </si>
  <si>
    <t>S.CH.</t>
  </si>
  <si>
    <t>DD.CH.</t>
  </si>
  <si>
    <t>LR CH.</t>
  </si>
  <si>
    <t>AMT.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</si>
  <si>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</si>
  <si>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</si>
  <si>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Kindly, verify &amp; confirm within 7 days, else GST will be filed by 20th MARCH, 2025.
GST to be paid by Consignor under Reverse Charge Mechanism(RCM) as per GST.</t>
  </si>
  <si>
    <t>Thanking you for your business.
PRAGATI LOGISTICS</t>
  </si>
  <si>
    <t xml:space="preserve">Bill Date: 30/06/2025
Bill No : 9064
Total Amount: 9273.00
</t>
  </si>
  <si>
    <t>(RUPEES NINE THOUSAND TWO HUNDRED SEVENTY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</si>
</sst>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1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10" xfId="0" applyNumberFormat="1" applyFont="1" applyBorder="1" applyAlignment="1">
      <alignment horizontal="center"/>
    </xf>
    <xf numFmtId="2" fontId="0" fillId="0" borderId="0" xfId="0" applyNumberFormat="1" applyFont="1"/>
    <xf numFmtId="0" fontId="2" fillId="2" borderId="0" xfId="0" applyNumberFormat="1" applyFont="1" applyFill="1" applyAlignment="1">
      <alignment wrapText="1"/>
    </xf>
    <xf numFmtId="2" fontId="0" fillId="0" borderId="1" xfId="0" applyNumberFormat="1" applyFont="1" applyBorder="1"/>
    <xf numFmtId="0" fontId="2" fillId="2" borderId="14" xfId="0" applyNumberFormat="1" applyFont="1" applyFill="1" applyBorder="1" applyAlignment="1">
      <alignment wrapText="1"/>
    </xf>
    <xf numFmtId="0" fontId="2" fillId="2" borderId="15" xfId="0" applyNumberFormat="1" applyFont="1" applyFill="1" applyBorder="1" applyAlignment="1">
      <alignment wrapText="1"/>
    </xf>
    <xf numFmtId="2" fontId="2" fillId="2" borderId="9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2" borderId="11" xfId="0" applyNumberFormat="1" applyFont="1" applyFill="1" applyBorder="1" applyAlignment="1">
      <alignment wrapText="1"/>
    </xf>
    <xf numFmtId="0" fontId="2" fillId="2" borderId="12" xfId="0" applyNumberFormat="1" applyFont="1" applyFill="1" applyBorder="1" applyAlignment="1">
      <alignment wrapText="1"/>
    </xf>
    <xf numFmtId="2" fontId="2" fillId="2" borderId="1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542925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44481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workbookViewId="0">
      <selection activeCell="R7" sqref="R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4.42578125" style="4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8" bestFit="1" customWidth="1"/>
    <col min="11" max="11" width="7.5703125" bestFit="1" customWidth="1"/>
    <col min="12" max="12" width="6.42578125" bestFit="1" customWidth="1"/>
    <col min="13" max="13" width="8" bestFit="1" customWidth="1"/>
  </cols>
  <sheetData>
    <row r="1" spans="1:17" s="5" customFormat="1" ht="76.5" customHeight="1">
      <c r="A1" s="19"/>
      <c r="B1" s="20"/>
      <c r="C1" s="20"/>
      <c r="D1" s="20"/>
      <c r="E1" s="20"/>
      <c r="F1" s="20"/>
      <c r="G1" s="20"/>
      <c r="H1" s="20"/>
      <c r="I1" s="21" t="s">
        <v>24</v>
      </c>
      <c r="J1" s="21"/>
      <c r="K1" s="21"/>
      <c r="L1" s="21"/>
      <c r="M1" s="22"/>
    </row>
    <row r="2" spans="1:17" s="6" customFormat="1" ht="95.25" customHeight="1">
      <c r="A2" s="23" t="s">
        <v>25</v>
      </c>
      <c r="B2" s="23"/>
      <c r="C2" s="23"/>
      <c r="D2" s="23"/>
      <c r="E2" s="23"/>
      <c r="F2" s="23"/>
      <c r="G2" s="23"/>
      <c r="H2" s="23"/>
      <c r="I2" s="24" t="s">
        <v>28</v>
      </c>
      <c r="J2" s="24"/>
      <c r="K2" s="24"/>
      <c r="L2" s="24"/>
      <c r="M2" s="24"/>
    </row>
    <row r="3" spans="1:17" s="1" customFormat="1">
      <c r="A3" s="7" t="s">
        <v>5</v>
      </c>
      <c r="B3" s="7" t="s">
        <v>6</v>
      </c>
      <c r="C3" s="7" t="s">
        <v>7</v>
      </c>
      <c r="D3" s="8" t="s">
        <v>8</v>
      </c>
      <c r="E3" s="7" t="s">
        <v>9</v>
      </c>
      <c r="F3" s="7" t="s">
        <v>10</v>
      </c>
      <c r="G3" s="7" t="s">
        <v>12</v>
      </c>
      <c r="H3" s="7" t="s">
        <v>11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</row>
    <row r="4" spans="1:17" ht="30">
      <c r="A4" s="2">
        <v>1</v>
      </c>
      <c r="B4" s="2" t="s">
        <v>0</v>
      </c>
      <c r="C4" s="2" t="s">
        <v>13</v>
      </c>
      <c r="D4" s="3" t="s">
        <v>1</v>
      </c>
      <c r="E4" s="2" t="s">
        <v>18</v>
      </c>
      <c r="F4" s="2" t="s">
        <v>16</v>
      </c>
      <c r="G4" s="2">
        <v>141</v>
      </c>
      <c r="H4" s="2">
        <v>2585</v>
      </c>
      <c r="I4" s="2">
        <v>2.23</v>
      </c>
      <c r="J4" s="2">
        <f>H4*I4*20%</f>
        <v>1152.9100000000001</v>
      </c>
      <c r="K4" s="15">
        <f>G4*10</f>
        <v>1410</v>
      </c>
      <c r="L4" s="15">
        <v>35</v>
      </c>
      <c r="M4" s="2">
        <f>H4*I4+J4+K4+L4</f>
        <v>8362.4599999999991</v>
      </c>
    </row>
    <row r="5" spans="1:17">
      <c r="A5" s="2">
        <v>2</v>
      </c>
      <c r="B5" s="2" t="s">
        <v>2</v>
      </c>
      <c r="C5" s="2" t="s">
        <v>14</v>
      </c>
      <c r="D5" s="3" t="s">
        <v>3</v>
      </c>
      <c r="E5" s="2" t="s">
        <v>18</v>
      </c>
      <c r="F5" s="2" t="s">
        <v>17</v>
      </c>
      <c r="G5" s="2">
        <v>5</v>
      </c>
      <c r="H5" s="2">
        <v>58</v>
      </c>
      <c r="I5" s="2">
        <v>3.37</v>
      </c>
      <c r="J5" s="2">
        <f t="shared" ref="J5:J6" si="0">H5*I5*20%</f>
        <v>39.092000000000006</v>
      </c>
      <c r="K5" s="15">
        <f t="shared" ref="K5:K6" si="1">G5*10</f>
        <v>50</v>
      </c>
      <c r="L5" s="15">
        <v>35</v>
      </c>
      <c r="M5" s="2">
        <f t="shared" ref="M5:M6" si="2">H5*I5+J5+K5+L5</f>
        <v>319.55200000000002</v>
      </c>
    </row>
    <row r="6" spans="1:17">
      <c r="A6" s="2">
        <v>3</v>
      </c>
      <c r="B6" s="2" t="s">
        <v>2</v>
      </c>
      <c r="C6" s="2" t="s">
        <v>15</v>
      </c>
      <c r="D6" s="3" t="s">
        <v>4</v>
      </c>
      <c r="E6" s="2" t="s">
        <v>18</v>
      </c>
      <c r="F6" s="2" t="s">
        <v>17</v>
      </c>
      <c r="G6" s="2">
        <v>16</v>
      </c>
      <c r="H6" s="2">
        <v>98</v>
      </c>
      <c r="I6" s="2">
        <v>3.37</v>
      </c>
      <c r="J6" s="2">
        <f t="shared" si="0"/>
        <v>66.052000000000007</v>
      </c>
      <c r="K6" s="15">
        <f t="shared" si="1"/>
        <v>160</v>
      </c>
      <c r="L6" s="15">
        <v>35</v>
      </c>
      <c r="M6" s="2">
        <f t="shared" si="2"/>
        <v>591.31200000000001</v>
      </c>
    </row>
    <row r="7" spans="1:17" s="5" customFormat="1" ht="15" customHeight="1" thickBot="1">
      <c r="A7" s="25" t="s">
        <v>29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7"/>
      <c r="M7" s="10">
        <f>ROUND(SUM(M4:M6),0)</f>
        <v>9273</v>
      </c>
      <c r="P7" s="6"/>
      <c r="Q7" s="6"/>
    </row>
    <row r="8" spans="1:17" s="5" customFormat="1" ht="15" customHeight="1" thickBot="1">
      <c r="A8" s="11"/>
      <c r="B8"/>
      <c r="C8"/>
      <c r="D8"/>
      <c r="E8"/>
      <c r="F8"/>
      <c r="G8" s="12">
        <f>SUM(G1:G6)</f>
        <v>162</v>
      </c>
      <c r="H8" s="12">
        <f>SUM(H4:H6)</f>
        <v>2741</v>
      </c>
      <c r="I8" s="13"/>
      <c r="J8" s="13"/>
      <c r="K8" s="13"/>
      <c r="L8" s="13"/>
      <c r="M8" s="13"/>
      <c r="P8" s="6"/>
      <c r="Q8" s="6"/>
    </row>
    <row r="9" spans="1:17" s="14" customFormat="1" ht="30" customHeight="1">
      <c r="A9" s="28" t="s">
        <v>26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</row>
    <row r="10" spans="1:17" s="14" customFormat="1" ht="30" customHeight="1" thickBot="1">
      <c r="A10" s="16" t="s">
        <v>27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</sheetData>
  <mergeCells count="7">
    <mergeCell ref="A10:M10"/>
    <mergeCell ref="A1:H1"/>
    <mergeCell ref="I1:M1"/>
    <mergeCell ref="A2:H2"/>
    <mergeCell ref="I2:M2"/>
    <mergeCell ref="A7:L7"/>
    <mergeCell ref="A9:M9"/>
  </mergeCells>
  <pageMargins left="0.15748031496062992" right="0.15748031496062992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2025-07-14T05:21:34Z</cp:lastPrinted>
  <dcterms:created xsi:type="dcterms:W3CDTF">2025-07-11T12:18:25Z</dcterms:created>
  <dcterms:modified xsi:type="dcterms:W3CDTF">2025-07-14T05:21:35Z</dcterms:modified>
</cp:coreProperties>
</file>