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L5" l="1"/>
  <c r="L8"/>
  <c r="J6"/>
  <c r="L6" s="1"/>
  <c r="J7"/>
  <c r="L7" s="1"/>
  <c r="J8"/>
  <c r="J4"/>
  <c r="L4" s="1"/>
  <c r="L9" l="1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<sst xmlns="http://schemas.openxmlformats.org/spreadsheetml/2006/main" count="43" uniqueCount="37">
  <si>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</si>
  <si>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03/12/2024</t>
  </si>
  <si>
    <t>9278</t>
  </si>
  <si>
    <t>09/12/2024</t>
  </si>
  <si>
    <t>9295/9303/9296</t>
  </si>
  <si>
    <t>9307</t>
  </si>
  <si>
    <t>30/12/2024</t>
  </si>
  <si>
    <t>9369</t>
  </si>
  <si>
    <t>13/12/2024</t>
  </si>
  <si>
    <t>9318</t>
  </si>
  <si>
    <t>Thanking you for your business.
PRAGATI LOGISTICS</t>
  </si>
  <si>
    <t>PL/BH/09245</t>
  </si>
  <si>
    <t>PL/BH/09444</t>
  </si>
  <si>
    <t>PL/BH/09440</t>
  </si>
  <si>
    <t>PL/BH/09589</t>
  </si>
  <si>
    <t>PL/BH/10081</t>
  </si>
  <si>
    <t>JAGATSINGHPUR</t>
  </si>
  <si>
    <t>JATNI</t>
  </si>
  <si>
    <t>CHANDIKHOL</t>
  </si>
  <si>
    <t>MANGALPUR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</si>
  <si>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</si>
  <si>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</si>
  <si>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</si>
  <si>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</si>
  <si>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</si>
  <si>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</si>
  <si>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</si>
  <si>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</si>
  <si>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</si>
  <si>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TATA PIGMENTS LTD
Address:Budheswari Colony Plot No. 91 Bhubaneshwar 751006,9861097974
GST No:21AAACT6760D2ZP
</t>
  </si>
  <si>
    <t>RATE</t>
  </si>
  <si>
    <t>(RUPEES SIX THOUSAND SIX HUNDRED SEVENTY FIVE ONLY)</t>
  </si>
  <si>
    <t xml:space="preserve">Bill Date:31/12/2024
Bill NO : 30583
Total Amount:6675.00
</t>
  </si>
  <si>
    <t>Kindly, verify &amp; confirm within 7 days, else GST will be filed by 20th JAN, 2024. 
GST to be paid by Consignor under Reverse Charge Mechanism(RCM) as per GST.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</si>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</sst>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7</xdr:col>
      <xdr:colOff>476251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47624"/>
          <a:ext cx="4667251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I4" t="str">
            <v>KUAKHIA</v>
          </cell>
          <cell r="J4">
            <v>1.85</v>
          </cell>
          <cell r="K4">
            <v>2.5</v>
          </cell>
        </row>
        <row r="5">
          <cell r="I5" t="str">
            <v>BHADRAK</v>
          </cell>
          <cell r="J5">
            <v>1.85</v>
          </cell>
          <cell r="K5">
            <v>2.5</v>
          </cell>
        </row>
        <row r="6">
          <cell r="I6" t="str">
            <v>BALUGAON</v>
          </cell>
          <cell r="J6">
            <v>1.85</v>
          </cell>
          <cell r="K6">
            <v>2.5</v>
          </cell>
        </row>
        <row r="7">
          <cell r="I7" t="str">
            <v>KUPARI</v>
          </cell>
          <cell r="J7">
            <v>1.85</v>
          </cell>
          <cell r="K7">
            <v>2.5</v>
          </cell>
          <cell r="L7">
            <v>1000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  <cell r="L9">
            <v>1000</v>
          </cell>
        </row>
        <row r="10">
          <cell r="I10" t="str">
            <v>DASPALLA</v>
          </cell>
          <cell r="J10">
            <v>1.85</v>
          </cell>
          <cell r="K10">
            <v>2.5</v>
          </cell>
          <cell r="L10">
            <v>500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  <cell r="L20">
            <v>500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  <cell r="L22">
            <v>500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  <cell r="L23">
            <v>500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  <cell r="L28">
            <v>600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  <cell r="L29">
            <v>600</v>
          </cell>
        </row>
        <row r="30">
          <cell r="I30" t="str">
            <v>REMUNA</v>
          </cell>
          <cell r="J30">
            <v>1.85</v>
          </cell>
          <cell r="K30">
            <v>2.5</v>
          </cell>
          <cell r="L30">
            <v>600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  <cell r="L31">
            <v>1000</v>
          </cell>
        </row>
        <row r="32">
          <cell r="I32" t="str">
            <v>MARKANDPUR</v>
          </cell>
          <cell r="K32">
            <v>2.5</v>
          </cell>
        </row>
        <row r="33">
          <cell r="I33" t="str">
            <v>BOUDH</v>
          </cell>
          <cell r="K33">
            <v>2.5</v>
          </cell>
        </row>
        <row r="34">
          <cell r="I34" t="str">
            <v>KAMAKHYANAGAR</v>
          </cell>
          <cell r="K34">
            <v>2.5</v>
          </cell>
        </row>
        <row r="35">
          <cell r="I35" t="str">
            <v>NAYAGARH</v>
          </cell>
          <cell r="K35">
            <v>2.5</v>
          </cell>
        </row>
        <row r="36">
          <cell r="I36" t="str">
            <v>DERABISHI</v>
          </cell>
          <cell r="K36">
            <v>2.5</v>
          </cell>
          <cell r="L36">
            <v>500</v>
          </cell>
        </row>
        <row r="37">
          <cell r="I37" t="str">
            <v>MATHANI</v>
          </cell>
          <cell r="K37">
            <v>2.5</v>
          </cell>
          <cell r="L37">
            <v>700</v>
          </cell>
        </row>
        <row r="38">
          <cell r="I38" t="str">
            <v>DHENKIKOTE</v>
          </cell>
          <cell r="K38">
            <v>2.5</v>
          </cell>
          <cell r="L38">
            <v>800</v>
          </cell>
        </row>
        <row r="39">
          <cell r="I39" t="str">
            <v>MANDUA</v>
          </cell>
          <cell r="K39">
            <v>2.5</v>
          </cell>
        </row>
        <row r="40">
          <cell r="I40" t="str">
            <v>NACHUNI</v>
          </cell>
          <cell r="K40">
            <v>2.5</v>
          </cell>
        </row>
        <row r="41">
          <cell r="I41" t="str">
            <v>TANGI</v>
          </cell>
          <cell r="K41">
            <v>2.5</v>
          </cell>
        </row>
        <row r="42">
          <cell r="I42" t="str">
            <v>KHURDA</v>
          </cell>
          <cell r="K42">
            <v>2.5</v>
          </cell>
        </row>
        <row r="43">
          <cell r="I43" t="str">
            <v>GUDARI</v>
          </cell>
          <cell r="K43">
            <v>3.5</v>
          </cell>
          <cell r="L43">
            <v>800</v>
          </cell>
        </row>
        <row r="44">
          <cell r="I44" t="str">
            <v>AUL</v>
          </cell>
          <cell r="K44">
            <v>2.5</v>
          </cell>
          <cell r="L44">
            <v>600</v>
          </cell>
        </row>
        <row r="45">
          <cell r="I45" t="str">
            <v>KORAPUT</v>
          </cell>
          <cell r="K45">
            <v>4</v>
          </cell>
        </row>
        <row r="46">
          <cell r="I46" t="str">
            <v>RAYAGADA</v>
          </cell>
          <cell r="K46">
            <v>3.5</v>
          </cell>
        </row>
        <row r="47">
          <cell r="I47" t="str">
            <v>PHIRINGIA</v>
          </cell>
          <cell r="K47">
            <v>3</v>
          </cell>
          <cell r="L47">
            <v>2000</v>
          </cell>
        </row>
        <row r="48">
          <cell r="I48" t="str">
            <v>BHANJANAGAR</v>
          </cell>
          <cell r="K48">
            <v>2.5</v>
          </cell>
          <cell r="L48" t="str">
            <v>AS DISCUSS</v>
          </cell>
        </row>
        <row r="49">
          <cell r="I49" t="str">
            <v>BALIAPAL</v>
          </cell>
          <cell r="K49">
            <v>2.5</v>
          </cell>
          <cell r="L49" t="str">
            <v>AS DISCUSS</v>
          </cell>
        </row>
        <row r="50">
          <cell r="I50" t="str">
            <v>DHENKANAL</v>
          </cell>
          <cell r="K50">
            <v>2.5</v>
          </cell>
        </row>
        <row r="51">
          <cell r="I51" t="str">
            <v>RAJNILAGIRI</v>
          </cell>
          <cell r="K51">
            <v>2.5</v>
          </cell>
          <cell r="L51">
            <v>500</v>
          </cell>
        </row>
        <row r="52">
          <cell r="I52" t="str">
            <v>CHANDANPUR</v>
          </cell>
          <cell r="K52">
            <v>2.5</v>
          </cell>
        </row>
        <row r="53">
          <cell r="I53" t="str">
            <v>TALCHER</v>
          </cell>
          <cell r="K53">
            <v>2.5</v>
          </cell>
        </row>
        <row r="54">
          <cell r="I54" t="str">
            <v>JAGATSINGHPUR</v>
          </cell>
          <cell r="K54">
            <v>2.5</v>
          </cell>
        </row>
        <row r="55">
          <cell r="I55" t="str">
            <v>PURUSOTTAMPUR</v>
          </cell>
          <cell r="K55">
            <v>2.5</v>
          </cell>
          <cell r="L55">
            <v>700</v>
          </cell>
        </row>
        <row r="56">
          <cell r="I56" t="str">
            <v>DIGAPAHANDI</v>
          </cell>
          <cell r="K56">
            <v>2.5</v>
          </cell>
          <cell r="L56">
            <v>700</v>
          </cell>
        </row>
        <row r="57">
          <cell r="I57" t="str">
            <v>PURI</v>
          </cell>
          <cell r="K57">
            <v>2.5</v>
          </cell>
        </row>
        <row r="58">
          <cell r="I58" t="str">
            <v>CHANDBALI</v>
          </cell>
          <cell r="K58">
            <v>2.5</v>
          </cell>
          <cell r="L58">
            <v>700</v>
          </cell>
        </row>
        <row r="59">
          <cell r="I59" t="str">
            <v>HUMMA</v>
          </cell>
          <cell r="K59">
            <v>2.5</v>
          </cell>
          <cell r="L59">
            <v>700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T11" sqref="T11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5.85546875" style="1" bestFit="1" customWidth="1"/>
    <col min="6" max="6" width="10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28515625" style="2" customWidth="1"/>
    <col min="11" max="11" width="6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3"/>
      <c r="B1" s="24"/>
      <c r="C1" s="24"/>
      <c r="D1" s="24"/>
      <c r="E1" s="24"/>
      <c r="F1" s="24"/>
      <c r="G1" s="24"/>
      <c r="H1" s="24"/>
      <c r="I1" s="28" t="s">
        <v>0</v>
      </c>
      <c r="J1" s="28"/>
      <c r="K1" s="28"/>
      <c r="L1" s="28"/>
    </row>
    <row r="2" spans="1:12" ht="67.5" customHeight="1">
      <c r="A2" s="25" t="s">
        <v>29</v>
      </c>
      <c r="B2" s="26"/>
      <c r="C2" s="26"/>
      <c r="D2" s="26"/>
      <c r="E2" s="26"/>
      <c r="F2" s="26"/>
      <c r="G2" s="26"/>
      <c r="H2" s="27"/>
      <c r="I2" s="28" t="s">
        <v>32</v>
      </c>
      <c r="J2" s="28"/>
      <c r="K2" s="28"/>
      <c r="L2" s="28"/>
    </row>
    <row r="3" spans="1:12" s="11" customFormat="1" ht="15" customHeight="1">
      <c r="A3" s="9" t="s">
        <v>21</v>
      </c>
      <c r="B3" s="9" t="s">
        <v>22</v>
      </c>
      <c r="C3" s="9" t="s">
        <v>23</v>
      </c>
      <c r="D3" s="9" t="s">
        <v>24</v>
      </c>
      <c r="E3" s="9" t="s">
        <v>25</v>
      </c>
      <c r="F3" s="9" t="s">
        <v>26</v>
      </c>
      <c r="G3" s="9" t="s">
        <v>27</v>
      </c>
      <c r="H3" s="9" t="s">
        <v>28</v>
      </c>
      <c r="I3" s="10" t="s">
        <v>30</v>
      </c>
      <c r="J3" s="10" t="s">
        <v>34</v>
      </c>
      <c r="K3" s="10" t="s">
        <v>35</v>
      </c>
      <c r="L3" s="10" t="s">
        <v>36</v>
      </c>
    </row>
    <row r="4" spans="1:12" ht="15" customHeight="1">
      <c r="A4" s="8">
        <v>1</v>
      </c>
      <c r="B4" s="4" t="s">
        <v>1</v>
      </c>
      <c r="C4" s="4" t="s">
        <v>11</v>
      </c>
      <c r="D4" s="7" t="s">
        <v>20</v>
      </c>
      <c r="E4" s="4" t="s">
        <v>16</v>
      </c>
      <c r="F4" s="4" t="s">
        <v>2</v>
      </c>
      <c r="G4" s="4">
        <v>10</v>
      </c>
      <c r="H4" s="4">
        <v>200</v>
      </c>
      <c r="I4" s="5">
        <v>2.5</v>
      </c>
      <c r="J4" s="5">
        <f>VLOOKUP(E4,'[1]TATA PIGMENTS'!$I$4:$L$59,4,FALSE)</f>
        <v>0</v>
      </c>
      <c r="K4" s="5">
        <v>30</v>
      </c>
      <c r="L4" s="5">
        <f>H4*I4+J4+K4</f>
        <v>530</v>
      </c>
    </row>
    <row r="5" spans="1:12" s="16" customFormat="1" ht="30">
      <c r="A5" s="12">
        <v>2</v>
      </c>
      <c r="B5" s="13" t="s">
        <v>3</v>
      </c>
      <c r="C5" s="13" t="s">
        <v>12</v>
      </c>
      <c r="D5" s="14" t="s">
        <v>20</v>
      </c>
      <c r="E5" s="13" t="s">
        <v>17</v>
      </c>
      <c r="F5" s="13" t="s">
        <v>4</v>
      </c>
      <c r="G5" s="13">
        <v>12</v>
      </c>
      <c r="H5" s="13">
        <v>100</v>
      </c>
      <c r="I5" s="15">
        <v>2.5</v>
      </c>
      <c r="J5" s="15">
        <v>0</v>
      </c>
      <c r="K5" s="15">
        <v>30</v>
      </c>
      <c r="L5" s="15">
        <f t="shared" ref="L5:L8" si="0">H5*I5+J5+K5</f>
        <v>280</v>
      </c>
    </row>
    <row r="6" spans="1:12" ht="15" customHeight="1">
      <c r="A6" s="8">
        <v>3</v>
      </c>
      <c r="B6" s="4" t="s">
        <v>3</v>
      </c>
      <c r="C6" s="4" t="s">
        <v>13</v>
      </c>
      <c r="D6" s="7" t="s">
        <v>20</v>
      </c>
      <c r="E6" s="4" t="s">
        <v>18</v>
      </c>
      <c r="F6" s="4" t="s">
        <v>5</v>
      </c>
      <c r="G6" s="4">
        <v>18</v>
      </c>
      <c r="H6" s="4">
        <v>360</v>
      </c>
      <c r="I6" s="5">
        <v>2.5</v>
      </c>
      <c r="J6" s="5">
        <f>VLOOKUP(E6,'[1]TATA PIGMENTS'!$I$4:$L$59,4,FALSE)</f>
        <v>0</v>
      </c>
      <c r="K6" s="5">
        <v>30</v>
      </c>
      <c r="L6" s="5">
        <f t="shared" si="0"/>
        <v>930</v>
      </c>
    </row>
    <row r="7" spans="1:12" ht="15" customHeight="1">
      <c r="A7" s="8">
        <v>4</v>
      </c>
      <c r="B7" s="4" t="s">
        <v>8</v>
      </c>
      <c r="C7" s="4" t="s">
        <v>14</v>
      </c>
      <c r="D7" s="7" t="s">
        <v>20</v>
      </c>
      <c r="E7" s="4" t="s">
        <v>19</v>
      </c>
      <c r="F7" s="4" t="s">
        <v>9</v>
      </c>
      <c r="G7" s="4">
        <v>12</v>
      </c>
      <c r="H7" s="4">
        <v>250</v>
      </c>
      <c r="I7" s="5">
        <v>2.5</v>
      </c>
      <c r="J7" s="5">
        <f>VLOOKUP(E7,'[1]TATA PIGMENTS'!$I$4:$L$59,4,FALSE)</f>
        <v>500</v>
      </c>
      <c r="K7" s="5">
        <v>30</v>
      </c>
      <c r="L7" s="5">
        <f t="shared" si="0"/>
        <v>1155</v>
      </c>
    </row>
    <row r="8" spans="1:12" ht="15" customHeight="1">
      <c r="A8" s="8">
        <v>5</v>
      </c>
      <c r="B8" s="4" t="s">
        <v>6</v>
      </c>
      <c r="C8" s="4" t="s">
        <v>15</v>
      </c>
      <c r="D8" s="7" t="s">
        <v>20</v>
      </c>
      <c r="E8" s="4" t="s">
        <v>16</v>
      </c>
      <c r="F8" s="4" t="s">
        <v>7</v>
      </c>
      <c r="G8" s="4">
        <v>60</v>
      </c>
      <c r="H8" s="4">
        <v>1500</v>
      </c>
      <c r="I8" s="5">
        <v>2.5</v>
      </c>
      <c r="J8" s="5">
        <f>VLOOKUP(E8,'[1]TATA PIGMENTS'!$I$4:$L$59,4,FALSE)</f>
        <v>0</v>
      </c>
      <c r="K8" s="5">
        <v>30</v>
      </c>
      <c r="L8" s="5">
        <f t="shared" si="0"/>
        <v>3780</v>
      </c>
    </row>
    <row r="9" spans="1:12" s="3" customFormat="1" ht="15" customHeight="1">
      <c r="A9" s="17" t="s">
        <v>31</v>
      </c>
      <c r="B9" s="18"/>
      <c r="C9" s="18"/>
      <c r="D9" s="18"/>
      <c r="E9" s="18"/>
      <c r="F9" s="18"/>
      <c r="G9" s="18"/>
      <c r="H9" s="18"/>
      <c r="I9" s="19"/>
      <c r="J9" s="19"/>
      <c r="K9" s="20"/>
      <c r="L9" s="6">
        <f>SUM(L4:L8)</f>
        <v>6675</v>
      </c>
    </row>
    <row r="10" spans="1:12" s="3" customFormat="1" ht="30" customHeight="1">
      <c r="A10" s="21" t="s">
        <v>33</v>
      </c>
      <c r="B10" s="21"/>
      <c r="C10" s="21"/>
      <c r="D10" s="21"/>
      <c r="E10" s="21"/>
      <c r="F10" s="21"/>
      <c r="G10" s="21"/>
      <c r="H10" s="21"/>
      <c r="I10" s="22"/>
      <c r="J10" s="22"/>
      <c r="K10" s="22"/>
      <c r="L10" s="22"/>
    </row>
    <row r="11" spans="1:12" s="3" customFormat="1" ht="30" customHeight="1">
      <c r="A11" s="21" t="s">
        <v>10</v>
      </c>
      <c r="B11" s="21"/>
      <c r="C11" s="21"/>
      <c r="D11" s="21"/>
      <c r="E11" s="21"/>
      <c r="F11" s="21"/>
      <c r="G11" s="21"/>
      <c r="H11" s="21"/>
      <c r="I11" s="22"/>
      <c r="J11" s="22"/>
      <c r="K11" s="22"/>
      <c r="L11" s="22"/>
    </row>
    <row r="12" spans="1:12">
      <c r="G12" s="9">
        <f>SUM(G4:G8)</f>
        <v>112</v>
      </c>
      <c r="H12" s="9">
        <f>SUM(H4:H8)</f>
        <v>2410</v>
      </c>
    </row>
  </sheetData>
  <sortState ref="B4:L9">
    <sortCondition ref="B4"/>
  </sortState>
  <mergeCells count="7">
    <mergeCell ref="A9:K9"/>
    <mergeCell ref="A10:L10"/>
    <mergeCell ref="A11:L11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4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2025-01-13T08:45:44Z</cp:lastPrinted>
  <dcterms:created xsi:type="dcterms:W3CDTF">2025-01-08T10:16:52Z</dcterms:created>
  <dcterms:modified xsi:type="dcterms:W3CDTF">2025-01-17T11:00:09Z</dcterms:modified>
</cp:coreProperties>
</file>