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H12"/>
  <c r="G12"/>
  <c r="L5" l="1"/>
  <c r="L6"/>
  <c r="L8"/>
  <c r="I7"/>
  <c r="L7" s="1"/>
  <c r="L9" l="1"/>
</calcChain>
</file>

<file path=xl/sharedStrings.xml><?xml version="1.0" encoding="utf-8"?>
<sst xmlns="http://schemas.openxmlformats.org/spreadsheetml/2006/main" count="43" uniqueCount="35">
  <si>
    <t>BH/154</t>
  </si>
  <si>
    <t>03/6/2025</t>
  </si>
  <si>
    <t>679</t>
  </si>
  <si>
    <t>806</t>
  </si>
  <si>
    <t>793</t>
  </si>
  <si>
    <t>23/6/2025</t>
  </si>
  <si>
    <t>785-784</t>
  </si>
  <si>
    <t>26/6/2025</t>
  </si>
  <si>
    <t>789</t>
  </si>
  <si>
    <t>SL</t>
  </si>
  <si>
    <t>DATE</t>
  </si>
  <si>
    <t>LR NO</t>
  </si>
  <si>
    <t>INV NO</t>
  </si>
  <si>
    <t>FROM</t>
  </si>
  <si>
    <t>TO</t>
  </si>
  <si>
    <t>CASE</t>
  </si>
  <si>
    <t>WEIGHT</t>
  </si>
  <si>
    <t>BH/01626</t>
  </si>
  <si>
    <t>BH/01627</t>
  </si>
  <si>
    <t>BH/02026</t>
  </si>
  <si>
    <t>BH/02108</t>
  </si>
  <si>
    <t>JATNI</t>
  </si>
  <si>
    <t>REMUNA</t>
  </si>
  <si>
    <t>BBSR</t>
  </si>
  <si>
    <t>RATE</t>
  </si>
  <si>
    <t>DD.CH.</t>
  </si>
  <si>
    <t>LR.CH.</t>
  </si>
  <si>
    <t>AMOUNT</t>
  </si>
  <si>
    <t>RASULPUR</t>
  </si>
  <si>
    <t>INVOICE
PRAGATI LOGISTICS,SAMANTA SAHI KHUNTIA LANE,8984191006
GST No:21AGHPB9356M1Z9</t>
  </si>
  <si>
    <t xml:space="preserve">TATA PIGMENTS LTD
Address:Budheswari Colony Plot No. 91 Bhubaneshwar 751006,9861097974
GST No:21AAACT6760D2ZP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</si>
  <si>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</si>
  <si>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</si>
  <si>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FIVE THOUSAND ONE HUNDRED FIFTY ONLY)</t>
  </si>
  <si>
    <t>Bill Date: 30/06/2025
Bill NO : 9262
Total Amount: 5150.00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</si>
</sst>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7</xdr:col>
      <xdr:colOff>438150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57150"/>
          <a:ext cx="42005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</row>
        <row r="10">
          <cell r="I10" t="str">
            <v>DASPALLA</v>
          </cell>
          <cell r="J10">
            <v>1.85</v>
          </cell>
          <cell r="K10">
            <v>2.5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</row>
        <row r="30">
          <cell r="I30" t="str">
            <v>REMUNA</v>
          </cell>
          <cell r="J30">
            <v>1.85</v>
          </cell>
          <cell r="K30">
            <v>2.5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</row>
        <row r="37">
          <cell r="I37" t="str">
            <v>MATHANI</v>
          </cell>
          <cell r="K37">
            <v>2.5</v>
          </cell>
        </row>
        <row r="38">
          <cell r="I38" t="str">
            <v>DHENKIKOTE</v>
          </cell>
          <cell r="K38">
            <v>2.5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</row>
        <row r="44">
          <cell r="I44" t="str">
            <v>AUL</v>
          </cell>
          <cell r="K44">
            <v>2.5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</row>
        <row r="48">
          <cell r="I48" t="str">
            <v>BHANJANAGAR</v>
          </cell>
          <cell r="K48">
            <v>2.5</v>
          </cell>
        </row>
        <row r="49">
          <cell r="I49" t="str">
            <v>BALIAPAL</v>
          </cell>
          <cell r="K49">
            <v>2.5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</row>
        <row r="56">
          <cell r="I56" t="str">
            <v>DIGAPAHANDI</v>
          </cell>
          <cell r="K56">
            <v>2.5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</row>
        <row r="59">
          <cell r="I59" t="str">
            <v>HUMMA</v>
          </cell>
          <cell r="K59">
            <v>2.5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71093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28515625" bestFit="1" customWidth="1"/>
    <col min="9" max="9" width="6.140625" customWidth="1"/>
    <col min="10" max="10" width="7.140625" bestFit="1" customWidth="1"/>
    <col min="11" max="11" width="6.5703125" bestFit="1" customWidth="1"/>
    <col min="12" max="12" width="9.85546875" customWidth="1"/>
  </cols>
  <sheetData>
    <row r="1" spans="1:12" s="6" customFormat="1" ht="90" customHeight="1">
      <c r="A1" s="13"/>
      <c r="B1" s="14"/>
      <c r="C1" s="14"/>
      <c r="D1" s="14"/>
      <c r="E1" s="14"/>
      <c r="F1" s="14"/>
      <c r="G1" s="14"/>
      <c r="H1" s="14"/>
      <c r="I1" s="15" t="s">
        <v>29</v>
      </c>
      <c r="J1" s="15"/>
      <c r="K1" s="15"/>
      <c r="L1" s="15"/>
    </row>
    <row r="2" spans="1:12" s="6" customFormat="1" ht="71.25" customHeight="1">
      <c r="A2" s="13" t="s">
        <v>30</v>
      </c>
      <c r="B2" s="14"/>
      <c r="C2" s="14"/>
      <c r="D2" s="14"/>
      <c r="E2" s="14"/>
      <c r="F2" s="14"/>
      <c r="G2" s="14"/>
      <c r="H2" s="14"/>
      <c r="I2" s="15" t="s">
        <v>34</v>
      </c>
      <c r="J2" s="15"/>
      <c r="K2" s="15"/>
      <c r="L2" s="15"/>
    </row>
    <row r="3" spans="1:12" s="3" customFormat="1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24</v>
      </c>
      <c r="J3" s="2" t="s">
        <v>25</v>
      </c>
      <c r="K3" s="2" t="s">
        <v>26</v>
      </c>
      <c r="L3" s="2" t="s">
        <v>27</v>
      </c>
    </row>
    <row r="4" spans="1:12">
      <c r="A4" s="1">
        <v>1</v>
      </c>
      <c r="B4" s="1" t="s">
        <v>1</v>
      </c>
      <c r="C4" s="1" t="s">
        <v>0</v>
      </c>
      <c r="D4" s="1" t="s">
        <v>2</v>
      </c>
      <c r="E4" s="1" t="s">
        <v>23</v>
      </c>
      <c r="F4" s="1" t="s">
        <v>21</v>
      </c>
      <c r="G4" s="1">
        <v>5</v>
      </c>
      <c r="H4" s="1">
        <v>100</v>
      </c>
      <c r="I4" s="4">
        <v>2.5</v>
      </c>
      <c r="J4" s="4">
        <v>0</v>
      </c>
      <c r="K4" s="4">
        <v>30</v>
      </c>
      <c r="L4" s="4">
        <f>H4*I4+J4+K4</f>
        <v>280</v>
      </c>
    </row>
    <row r="5" spans="1:12">
      <c r="A5" s="1">
        <v>2</v>
      </c>
      <c r="B5" s="1" t="s">
        <v>1</v>
      </c>
      <c r="C5" s="1" t="s">
        <v>17</v>
      </c>
      <c r="D5" s="1" t="s">
        <v>3</v>
      </c>
      <c r="E5" s="1" t="s">
        <v>23</v>
      </c>
      <c r="F5" s="5" t="s">
        <v>28</v>
      </c>
      <c r="G5" s="1">
        <v>40</v>
      </c>
      <c r="H5" s="1">
        <v>800</v>
      </c>
      <c r="I5" s="4">
        <v>2.5</v>
      </c>
      <c r="J5" s="4">
        <v>0</v>
      </c>
      <c r="K5" s="4">
        <v>30</v>
      </c>
      <c r="L5" s="4">
        <f t="shared" ref="L5:L8" si="0">H5*I5+J5+K5</f>
        <v>2030</v>
      </c>
    </row>
    <row r="6" spans="1:12">
      <c r="A6" s="1">
        <v>3</v>
      </c>
      <c r="B6" s="1" t="s">
        <v>1</v>
      </c>
      <c r="C6" s="1" t="s">
        <v>18</v>
      </c>
      <c r="D6" s="1" t="s">
        <v>4</v>
      </c>
      <c r="E6" s="1" t="s">
        <v>23</v>
      </c>
      <c r="F6" s="1" t="s">
        <v>21</v>
      </c>
      <c r="G6" s="1">
        <v>28</v>
      </c>
      <c r="H6" s="1">
        <v>560</v>
      </c>
      <c r="I6" s="4">
        <v>2.5</v>
      </c>
      <c r="J6" s="4">
        <v>0</v>
      </c>
      <c r="K6" s="4">
        <v>30</v>
      </c>
      <c r="L6" s="4">
        <f t="shared" si="0"/>
        <v>1430</v>
      </c>
    </row>
    <row r="7" spans="1:12">
      <c r="A7" s="1">
        <v>4</v>
      </c>
      <c r="B7" s="1" t="s">
        <v>5</v>
      </c>
      <c r="C7" s="1" t="s">
        <v>19</v>
      </c>
      <c r="D7" s="1" t="s">
        <v>6</v>
      </c>
      <c r="E7" s="1" t="s">
        <v>23</v>
      </c>
      <c r="F7" s="1" t="s">
        <v>22</v>
      </c>
      <c r="G7" s="1">
        <v>10</v>
      </c>
      <c r="H7" s="1">
        <v>200</v>
      </c>
      <c r="I7" s="4">
        <f>VLOOKUP(F7,'[1]TATA PIGMENTS'!$I$4:$K$59,3,FALSE)</f>
        <v>2.5</v>
      </c>
      <c r="J7" s="4">
        <v>500</v>
      </c>
      <c r="K7" s="4">
        <v>30</v>
      </c>
      <c r="L7" s="4">
        <f t="shared" si="0"/>
        <v>1030</v>
      </c>
    </row>
    <row r="8" spans="1:12">
      <c r="A8" s="1">
        <v>5</v>
      </c>
      <c r="B8" s="1" t="s">
        <v>7</v>
      </c>
      <c r="C8" s="1" t="s">
        <v>20</v>
      </c>
      <c r="D8" s="1" t="s">
        <v>8</v>
      </c>
      <c r="E8" s="1" t="s">
        <v>23</v>
      </c>
      <c r="F8" s="1" t="s">
        <v>21</v>
      </c>
      <c r="G8" s="1">
        <v>7</v>
      </c>
      <c r="H8" s="1">
        <v>140</v>
      </c>
      <c r="I8" s="4">
        <v>2.5</v>
      </c>
      <c r="J8" s="4">
        <v>0</v>
      </c>
      <c r="K8" s="4">
        <v>30</v>
      </c>
      <c r="L8" s="4">
        <f t="shared" si="0"/>
        <v>380</v>
      </c>
    </row>
    <row r="9" spans="1:12" s="8" customFormat="1">
      <c r="A9" s="16" t="s">
        <v>33</v>
      </c>
      <c r="B9" s="17"/>
      <c r="C9" s="17"/>
      <c r="D9" s="17"/>
      <c r="E9" s="17"/>
      <c r="F9" s="17"/>
      <c r="G9" s="17"/>
      <c r="H9" s="17"/>
      <c r="I9" s="18"/>
      <c r="J9" s="18"/>
      <c r="K9" s="19"/>
      <c r="L9" s="7">
        <f>ROUND(SUM(L4:L8),0)</f>
        <v>5150</v>
      </c>
    </row>
    <row r="10" spans="1:12" s="8" customFormat="1" ht="30" customHeight="1">
      <c r="A10" s="11" t="s">
        <v>32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2"/>
    </row>
    <row r="11" spans="1:12" s="8" customFormat="1" ht="30" customHeight="1">
      <c r="A11" s="11" t="s">
        <v>31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</row>
    <row r="12" spans="1:12" s="6" customFormat="1">
      <c r="G12" s="9">
        <f>SUM(G4:G8)</f>
        <v>90</v>
      </c>
      <c r="H12" s="9">
        <f>SUM(H4:H8)</f>
        <v>1800</v>
      </c>
      <c r="I12" s="10"/>
      <c r="J12" s="10"/>
      <c r="K12" s="10"/>
      <c r="L12" s="10"/>
    </row>
  </sheetData>
  <sortState ref="B2:H6">
    <sortCondition ref="B1"/>
  </sortState>
  <mergeCells count="7">
    <mergeCell ref="A11:L11"/>
    <mergeCell ref="A1:H1"/>
    <mergeCell ref="I1:L1"/>
    <mergeCell ref="A2:H2"/>
    <mergeCell ref="I2:L2"/>
    <mergeCell ref="A9:K9"/>
    <mergeCell ref="A10:L10"/>
  </mergeCells>
  <conditionalFormatting sqref="C1:C2">
    <cfRule type="duplicateValues" dxfId="1" priority="2"/>
  </conditionalFormatting>
  <conditionalFormatting sqref="C9:C12">
    <cfRule type="duplicateValues" dxfId="0" priority="1"/>
  </conditionalFormatting>
  <pageMargins left="0.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2025-07-14T05:22:24Z</cp:lastPrinted>
  <dcterms:created xsi:type="dcterms:W3CDTF">2025-07-10T13:16:37Z</dcterms:created>
  <dcterms:modified xsi:type="dcterms:W3CDTF">2025-07-14T05:22:26Z</dcterms:modified>
</cp:coreProperties>
</file>