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G28" i="1"/>
  <c r="L25"/>
  <c r="L5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4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4"/>
</calcChain>
</file>

<file path=xl/sharedStrings.xml><?xml version="1.0" encoding="utf-8"?>
<sst xmlns="http://schemas.openxmlformats.org/spreadsheetml/2006/main" count="123" uniqueCount="87">
  <si>
    <t>03/9/2025</t>
  </si>
  <si>
    <t>30008</t>
  </si>
  <si>
    <t>20</t>
  </si>
  <si>
    <t>04/9/2025</t>
  </si>
  <si>
    <t>19</t>
  </si>
  <si>
    <t>14</t>
  </si>
  <si>
    <t>11</t>
  </si>
  <si>
    <t>09</t>
  </si>
  <si>
    <t>30006</t>
  </si>
  <si>
    <t>05/9/2025</t>
  </si>
  <si>
    <t>30001</t>
  </si>
  <si>
    <t>4</t>
  </si>
  <si>
    <t>30002</t>
  </si>
  <si>
    <t>30018</t>
  </si>
  <si>
    <t>22</t>
  </si>
  <si>
    <t>06/9/2025</t>
  </si>
  <si>
    <t>30021</t>
  </si>
  <si>
    <t>17</t>
  </si>
  <si>
    <t>07/9/2025</t>
  </si>
  <si>
    <t>5</t>
  </si>
  <si>
    <t>23</t>
  </si>
  <si>
    <t>12</t>
  </si>
  <si>
    <t>13</t>
  </si>
  <si>
    <t>3</t>
  </si>
  <si>
    <t>15</t>
  </si>
  <si>
    <t>10</t>
  </si>
  <si>
    <t>JA/10294</t>
  </si>
  <si>
    <t>JA/10424</t>
  </si>
  <si>
    <t>JA/10426</t>
  </si>
  <si>
    <t>JA/10427</t>
  </si>
  <si>
    <t>JA/10429</t>
  </si>
  <si>
    <t>JA/10437</t>
  </si>
  <si>
    <t>JA/10489</t>
  </si>
  <si>
    <t>JA/10493</t>
  </si>
  <si>
    <t>JA/10526</t>
  </si>
  <si>
    <t>JA/10539</t>
  </si>
  <si>
    <t>JA/10541</t>
  </si>
  <si>
    <t>JA/10549</t>
  </si>
  <si>
    <t>JA/10620</t>
  </si>
  <si>
    <t>JA/10625</t>
  </si>
  <si>
    <t>JA/10657</t>
  </si>
  <si>
    <t>JA/10659</t>
  </si>
  <si>
    <t>JA/10660</t>
  </si>
  <si>
    <t>JA/10661</t>
  </si>
  <si>
    <t>JA/10664</t>
  </si>
  <si>
    <t>JA/10737</t>
  </si>
  <si>
    <t>JA/10910</t>
  </si>
  <si>
    <t>DHENKANAL</t>
  </si>
  <si>
    <t>PURI</t>
  </si>
  <si>
    <t>KHURDA</t>
  </si>
  <si>
    <t>KENDRAPARA</t>
  </si>
  <si>
    <t>JAJPUR TOWN</t>
  </si>
  <si>
    <t>BERHAMPUR</t>
  </si>
  <si>
    <t>PHULBANI</t>
  </si>
  <si>
    <t>ANGUL</t>
  </si>
  <si>
    <t>BHADRAK</t>
  </si>
  <si>
    <t>BALASORE</t>
  </si>
  <si>
    <t>BARIPADA</t>
  </si>
  <si>
    <t>SAMBALPUR</t>
  </si>
  <si>
    <t>RAYAGADA</t>
  </si>
  <si>
    <t>JEYPORE</t>
  </si>
  <si>
    <t>BOLANGIR</t>
  </si>
  <si>
    <t>SUNDERGARH</t>
  </si>
  <si>
    <t>JHARSUGUDA</t>
  </si>
  <si>
    <t>BHAWANIPATNA</t>
  </si>
  <si>
    <t>BARGARH</t>
  </si>
  <si>
    <t>KEONJHAR</t>
  </si>
  <si>
    <t>JAGATSINGHPUR</t>
  </si>
  <si>
    <t>CTC</t>
  </si>
  <si>
    <t>SL</t>
  </si>
  <si>
    <t>DATE</t>
  </si>
  <si>
    <t>LR NO</t>
  </si>
  <si>
    <t>INV NO</t>
  </si>
  <si>
    <t>FROM</t>
  </si>
  <si>
    <t>TO</t>
  </si>
  <si>
    <t>CASE</t>
  </si>
  <si>
    <t>RATE</t>
  </si>
  <si>
    <t>HAM</t>
  </si>
  <si>
    <t>DD.CH.</t>
  </si>
  <si>
    <t>LR.CH.</t>
  </si>
  <si>
    <t>AMOUNT</t>
  </si>
  <si>
    <t>INVOICE
PRAGATI LOGISTICS,SAMANTA SAHI KHUNTIA LANE,8984191006
GST No:21AGHPB9356M1Z9</t>
  </si>
  <si>
    <t xml:space="preserve">TERRACIS TECHNOLOGIES LIMITED
Address:BLOCK - A B - 102 JAGANNATH ENCLAVE BHUBNESHWAR,7894438200
GST No:06AAACD2042C1ZH
</t>
  </si>
  <si>
    <t>Thanking you for your business.
PRAGATI LOGISTICS</t>
  </si>
  <si>
    <t>(RUPEES THIRTY SEVEN THOUSAND ONE HUNDRED EIGHTY ONLY)</t>
  </si>
  <si>
    <t>Kindly, verify &amp; confirm within 7 days, else GST will be filed by 20th OCT, 2025. 
GST to be paid by Consignor under Reverse Charge Mechanism(RCM) as per GST.</t>
  </si>
  <si>
    <t>Bill Date: 30/09/2025
Bill NO : 17586
Total Amount : 37180.00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</si>
</sst>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2" fontId="0" fillId="0" borderId="1" xfId="0" applyNumberFormat="1" applyFont="1" applyBorder="1"/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2" fontId="2" fillId="0" borderId="3" xfId="0" applyNumberFormat="1" applyFont="1" applyBorder="1" applyAlignment="1">
      <alignment horizontal="right" wrapText="1"/>
    </xf>
    <xf numFmtId="2" fontId="2" fillId="0" borderId="4" xfId="0" applyNumberFormat="1" applyFont="1" applyBorder="1" applyAlignment="1">
      <alignment horizontal="right" wrapText="1"/>
    </xf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0" fillId="0" borderId="0" xfId="0" applyNumberFormat="1" applyFont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76200</xdr:rowOff>
    </xdr:from>
    <xdr:to>
      <xdr:col>7</xdr:col>
      <xdr:colOff>257175</xdr:colOff>
      <xdr:row>0</xdr:row>
      <xdr:rowOff>1085850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4300" y="76200"/>
          <a:ext cx="3952875" cy="10096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8"/>
  <sheetViews>
    <sheetView tabSelected="1" workbookViewId="0">
      <selection activeCell="P11" sqref="P11"/>
    </sheetView>
  </sheetViews>
  <sheetFormatPr defaultRowHeight="15"/>
  <cols>
    <col min="1" max="1" width="3" bestFit="1" customWidth="1"/>
    <col min="2" max="2" width="9.7109375" bestFit="1" customWidth="1"/>
    <col min="3" max="3" width="8.85546875" bestFit="1" customWidth="1"/>
    <col min="4" max="4" width="7.5703125" bestFit="1" customWidth="1"/>
    <col min="5" max="5" width="6.42578125" bestFit="1" customWidth="1"/>
    <col min="6" max="6" width="16.140625" bestFit="1" customWidth="1"/>
    <col min="7" max="7" width="5.42578125" bestFit="1" customWidth="1"/>
    <col min="8" max="9" width="5.5703125" bestFit="1" customWidth="1"/>
    <col min="10" max="10" width="7.140625" bestFit="1" customWidth="1"/>
    <col min="11" max="11" width="6.5703125" bestFit="1" customWidth="1"/>
    <col min="12" max="12" width="9.42578125" customWidth="1"/>
  </cols>
  <sheetData>
    <row r="1" spans="1:12" s="1" customFormat="1" ht="90" customHeight="1">
      <c r="A1" s="7"/>
      <c r="B1" s="8"/>
      <c r="C1" s="8"/>
      <c r="D1" s="8"/>
      <c r="E1" s="8"/>
      <c r="F1" s="8"/>
      <c r="G1" s="8"/>
      <c r="H1" s="9"/>
      <c r="I1" s="10" t="s">
        <v>81</v>
      </c>
      <c r="J1" s="10"/>
      <c r="K1" s="10"/>
      <c r="L1" s="10"/>
    </row>
    <row r="2" spans="1:12" s="1" customFormat="1" ht="72.75" customHeight="1">
      <c r="A2" s="7" t="s">
        <v>82</v>
      </c>
      <c r="B2" s="8"/>
      <c r="C2" s="8"/>
      <c r="D2" s="8"/>
      <c r="E2" s="8"/>
      <c r="F2" s="8"/>
      <c r="G2" s="8"/>
      <c r="H2" s="9"/>
      <c r="I2" s="10" t="s">
        <v>86</v>
      </c>
      <c r="J2" s="10"/>
      <c r="K2" s="10"/>
      <c r="L2" s="10"/>
    </row>
    <row r="3" spans="1:12" s="5" customFormat="1">
      <c r="A3" s="4" t="s">
        <v>69</v>
      </c>
      <c r="B3" s="4" t="s">
        <v>70</v>
      </c>
      <c r="C3" s="4" t="s">
        <v>71</v>
      </c>
      <c r="D3" s="4" t="s">
        <v>72</v>
      </c>
      <c r="E3" s="4" t="s">
        <v>73</v>
      </c>
      <c r="F3" s="4" t="s">
        <v>74</v>
      </c>
      <c r="G3" s="4" t="s">
        <v>75</v>
      </c>
      <c r="H3" s="4" t="s">
        <v>76</v>
      </c>
      <c r="I3" s="4" t="s">
        <v>77</v>
      </c>
      <c r="J3" s="4" t="s">
        <v>78</v>
      </c>
      <c r="K3" s="4" t="s">
        <v>79</v>
      </c>
      <c r="L3" s="4" t="s">
        <v>80</v>
      </c>
    </row>
    <row r="4" spans="1:12">
      <c r="A4" s="2">
        <v>1</v>
      </c>
      <c r="B4" s="2" t="s">
        <v>0</v>
      </c>
      <c r="C4" s="2" t="s">
        <v>26</v>
      </c>
      <c r="D4" s="2" t="s">
        <v>1</v>
      </c>
      <c r="E4" s="3" t="s">
        <v>68</v>
      </c>
      <c r="F4" s="2" t="s">
        <v>47</v>
      </c>
      <c r="G4" s="2">
        <v>14</v>
      </c>
      <c r="H4" s="6">
        <v>70</v>
      </c>
      <c r="I4" s="6">
        <v>14</v>
      </c>
      <c r="J4" s="6">
        <f>G4*15</f>
        <v>210</v>
      </c>
      <c r="K4" s="6">
        <v>30</v>
      </c>
      <c r="L4" s="6">
        <f>G4*H4+I4+J4+K4</f>
        <v>1234</v>
      </c>
    </row>
    <row r="5" spans="1:12">
      <c r="A5" s="2">
        <v>2</v>
      </c>
      <c r="B5" s="2" t="s">
        <v>0</v>
      </c>
      <c r="C5" s="2" t="s">
        <v>27</v>
      </c>
      <c r="D5" s="2" t="s">
        <v>2</v>
      </c>
      <c r="E5" s="3" t="s">
        <v>68</v>
      </c>
      <c r="F5" s="2" t="s">
        <v>48</v>
      </c>
      <c r="G5" s="2">
        <v>33</v>
      </c>
      <c r="H5" s="6">
        <v>70</v>
      </c>
      <c r="I5" s="6">
        <v>33</v>
      </c>
      <c r="J5" s="6">
        <f t="shared" ref="J5:J24" si="0">G5*15</f>
        <v>495</v>
      </c>
      <c r="K5" s="6">
        <v>30</v>
      </c>
      <c r="L5" s="6">
        <f t="shared" ref="L5:L24" si="1">G5*H5+I5+J5+K5</f>
        <v>2868</v>
      </c>
    </row>
    <row r="6" spans="1:12">
      <c r="A6" s="2">
        <v>3</v>
      </c>
      <c r="B6" s="2" t="s">
        <v>0</v>
      </c>
      <c r="C6" s="2" t="s">
        <v>28</v>
      </c>
      <c r="D6" s="2" t="s">
        <v>4</v>
      </c>
      <c r="E6" s="3" t="s">
        <v>68</v>
      </c>
      <c r="F6" s="2" t="s">
        <v>49</v>
      </c>
      <c r="G6" s="2">
        <v>22</v>
      </c>
      <c r="H6" s="6">
        <v>70</v>
      </c>
      <c r="I6" s="6">
        <v>22</v>
      </c>
      <c r="J6" s="6">
        <f t="shared" si="0"/>
        <v>330</v>
      </c>
      <c r="K6" s="6">
        <v>30</v>
      </c>
      <c r="L6" s="6">
        <f t="shared" si="1"/>
        <v>1922</v>
      </c>
    </row>
    <row r="7" spans="1:12">
      <c r="A7" s="2">
        <v>4</v>
      </c>
      <c r="B7" s="2" t="s">
        <v>0</v>
      </c>
      <c r="C7" s="2" t="s">
        <v>29</v>
      </c>
      <c r="D7" s="2" t="s">
        <v>5</v>
      </c>
      <c r="E7" s="3" t="s">
        <v>68</v>
      </c>
      <c r="F7" s="2" t="s">
        <v>50</v>
      </c>
      <c r="G7" s="2">
        <v>24</v>
      </c>
      <c r="H7" s="6">
        <v>70</v>
      </c>
      <c r="I7" s="6">
        <v>24</v>
      </c>
      <c r="J7" s="6">
        <f t="shared" si="0"/>
        <v>360</v>
      </c>
      <c r="K7" s="6">
        <v>30</v>
      </c>
      <c r="L7" s="6">
        <f t="shared" si="1"/>
        <v>2094</v>
      </c>
    </row>
    <row r="8" spans="1:12">
      <c r="A8" s="2">
        <v>5</v>
      </c>
      <c r="B8" s="2" t="s">
        <v>0</v>
      </c>
      <c r="C8" s="2" t="s">
        <v>30</v>
      </c>
      <c r="D8" s="2" t="s">
        <v>6</v>
      </c>
      <c r="E8" s="3" t="s">
        <v>68</v>
      </c>
      <c r="F8" s="2" t="s">
        <v>51</v>
      </c>
      <c r="G8" s="2">
        <v>34</v>
      </c>
      <c r="H8" s="6">
        <v>70</v>
      </c>
      <c r="I8" s="6">
        <v>34</v>
      </c>
      <c r="J8" s="6">
        <f t="shared" si="0"/>
        <v>510</v>
      </c>
      <c r="K8" s="6">
        <v>30</v>
      </c>
      <c r="L8" s="6">
        <f t="shared" si="1"/>
        <v>2954</v>
      </c>
    </row>
    <row r="9" spans="1:12">
      <c r="A9" s="2">
        <v>6</v>
      </c>
      <c r="B9" s="2" t="s">
        <v>0</v>
      </c>
      <c r="C9" s="2" t="s">
        <v>31</v>
      </c>
      <c r="D9" s="2" t="s">
        <v>7</v>
      </c>
      <c r="E9" s="3" t="s">
        <v>68</v>
      </c>
      <c r="F9" s="2" t="s">
        <v>52</v>
      </c>
      <c r="G9" s="2">
        <v>60</v>
      </c>
      <c r="H9" s="6">
        <v>70</v>
      </c>
      <c r="I9" s="6">
        <v>60</v>
      </c>
      <c r="J9" s="6">
        <f t="shared" si="0"/>
        <v>900</v>
      </c>
      <c r="K9" s="6">
        <v>30</v>
      </c>
      <c r="L9" s="6">
        <f t="shared" si="1"/>
        <v>5190</v>
      </c>
    </row>
    <row r="10" spans="1:12">
      <c r="A10" s="2">
        <v>7</v>
      </c>
      <c r="B10" s="2" t="s">
        <v>0</v>
      </c>
      <c r="C10" s="2" t="s">
        <v>46</v>
      </c>
      <c r="D10" s="2" t="s">
        <v>25</v>
      </c>
      <c r="E10" s="3" t="s">
        <v>68</v>
      </c>
      <c r="F10" s="2" t="s">
        <v>67</v>
      </c>
      <c r="G10" s="2">
        <v>15</v>
      </c>
      <c r="H10" s="6">
        <v>70</v>
      </c>
      <c r="I10" s="6">
        <v>15</v>
      </c>
      <c r="J10" s="6">
        <f t="shared" si="0"/>
        <v>225</v>
      </c>
      <c r="K10" s="6">
        <v>30</v>
      </c>
      <c r="L10" s="6">
        <f t="shared" si="1"/>
        <v>1320</v>
      </c>
    </row>
    <row r="11" spans="1:12">
      <c r="A11" s="2">
        <v>8</v>
      </c>
      <c r="B11" s="2" t="s">
        <v>3</v>
      </c>
      <c r="C11" s="2" t="s">
        <v>32</v>
      </c>
      <c r="D11" s="2" t="s">
        <v>8</v>
      </c>
      <c r="E11" s="3" t="s">
        <v>68</v>
      </c>
      <c r="F11" s="2" t="s">
        <v>53</v>
      </c>
      <c r="G11" s="2">
        <v>7</v>
      </c>
      <c r="H11" s="6">
        <v>70</v>
      </c>
      <c r="I11" s="6">
        <v>7</v>
      </c>
      <c r="J11" s="6">
        <f t="shared" si="0"/>
        <v>105</v>
      </c>
      <c r="K11" s="6">
        <v>30</v>
      </c>
      <c r="L11" s="6">
        <f t="shared" si="1"/>
        <v>632</v>
      </c>
    </row>
    <row r="12" spans="1:12">
      <c r="A12" s="2">
        <v>9</v>
      </c>
      <c r="B12" s="2" t="s">
        <v>9</v>
      </c>
      <c r="C12" s="2" t="s">
        <v>33</v>
      </c>
      <c r="D12" s="2" t="s">
        <v>10</v>
      </c>
      <c r="E12" s="3" t="s">
        <v>68</v>
      </c>
      <c r="F12" s="2" t="s">
        <v>54</v>
      </c>
      <c r="G12" s="2">
        <v>15</v>
      </c>
      <c r="H12" s="6">
        <v>70</v>
      </c>
      <c r="I12" s="6">
        <v>15</v>
      </c>
      <c r="J12" s="6">
        <f t="shared" si="0"/>
        <v>225</v>
      </c>
      <c r="K12" s="6">
        <v>30</v>
      </c>
      <c r="L12" s="6">
        <f t="shared" si="1"/>
        <v>1320</v>
      </c>
    </row>
    <row r="13" spans="1:12">
      <c r="A13" s="2">
        <v>10</v>
      </c>
      <c r="B13" s="2" t="s">
        <v>9</v>
      </c>
      <c r="C13" s="2" t="s">
        <v>34</v>
      </c>
      <c r="D13" s="2" t="s">
        <v>11</v>
      </c>
      <c r="E13" s="3" t="s">
        <v>68</v>
      </c>
      <c r="F13" s="2" t="s">
        <v>55</v>
      </c>
      <c r="G13" s="2">
        <v>20</v>
      </c>
      <c r="H13" s="6">
        <v>70</v>
      </c>
      <c r="I13" s="6">
        <v>20</v>
      </c>
      <c r="J13" s="6">
        <f t="shared" si="0"/>
        <v>300</v>
      </c>
      <c r="K13" s="6">
        <v>30</v>
      </c>
      <c r="L13" s="6">
        <f t="shared" si="1"/>
        <v>1750</v>
      </c>
    </row>
    <row r="14" spans="1:12">
      <c r="A14" s="2">
        <v>11</v>
      </c>
      <c r="B14" s="2" t="s">
        <v>9</v>
      </c>
      <c r="C14" s="2" t="s">
        <v>35</v>
      </c>
      <c r="D14" s="2" t="s">
        <v>12</v>
      </c>
      <c r="E14" s="3" t="s">
        <v>68</v>
      </c>
      <c r="F14" s="2" t="s">
        <v>56</v>
      </c>
      <c r="G14" s="2">
        <v>51</v>
      </c>
      <c r="H14" s="6">
        <v>70</v>
      </c>
      <c r="I14" s="6">
        <v>51</v>
      </c>
      <c r="J14" s="6">
        <f t="shared" si="0"/>
        <v>765</v>
      </c>
      <c r="K14" s="6">
        <v>30</v>
      </c>
      <c r="L14" s="6">
        <f t="shared" si="1"/>
        <v>4416</v>
      </c>
    </row>
    <row r="15" spans="1:12">
      <c r="A15" s="2">
        <v>12</v>
      </c>
      <c r="B15" s="2" t="s">
        <v>9</v>
      </c>
      <c r="C15" s="2" t="s">
        <v>36</v>
      </c>
      <c r="D15" s="2" t="s">
        <v>13</v>
      </c>
      <c r="E15" s="3" t="s">
        <v>68</v>
      </c>
      <c r="F15" s="2" t="s">
        <v>57</v>
      </c>
      <c r="G15" s="2">
        <v>15</v>
      </c>
      <c r="H15" s="6">
        <v>70</v>
      </c>
      <c r="I15" s="6">
        <v>15</v>
      </c>
      <c r="J15" s="6">
        <f t="shared" si="0"/>
        <v>225</v>
      </c>
      <c r="K15" s="6">
        <v>30</v>
      </c>
      <c r="L15" s="6">
        <f t="shared" si="1"/>
        <v>1320</v>
      </c>
    </row>
    <row r="16" spans="1:12">
      <c r="A16" s="2">
        <v>13</v>
      </c>
      <c r="B16" s="2" t="s">
        <v>9</v>
      </c>
      <c r="C16" s="2" t="s">
        <v>37</v>
      </c>
      <c r="D16" s="2" t="s">
        <v>14</v>
      </c>
      <c r="E16" s="3" t="s">
        <v>68</v>
      </c>
      <c r="F16" s="2" t="s">
        <v>58</v>
      </c>
      <c r="G16" s="2">
        <v>14</v>
      </c>
      <c r="H16" s="6">
        <v>70</v>
      </c>
      <c r="I16" s="6">
        <v>14</v>
      </c>
      <c r="J16" s="6">
        <f t="shared" si="0"/>
        <v>210</v>
      </c>
      <c r="K16" s="6">
        <v>30</v>
      </c>
      <c r="L16" s="6">
        <f t="shared" si="1"/>
        <v>1234</v>
      </c>
    </row>
    <row r="17" spans="1:12">
      <c r="A17" s="2">
        <v>14</v>
      </c>
      <c r="B17" s="2" t="s">
        <v>9</v>
      </c>
      <c r="C17" s="2" t="s">
        <v>45</v>
      </c>
      <c r="D17" s="2" t="s">
        <v>24</v>
      </c>
      <c r="E17" s="3" t="s">
        <v>68</v>
      </c>
      <c r="F17" s="2" t="s">
        <v>66</v>
      </c>
      <c r="G17" s="2">
        <v>10</v>
      </c>
      <c r="H17" s="6">
        <v>70</v>
      </c>
      <c r="I17" s="6">
        <v>10</v>
      </c>
      <c r="J17" s="6">
        <f t="shared" si="0"/>
        <v>150</v>
      </c>
      <c r="K17" s="6">
        <v>30</v>
      </c>
      <c r="L17" s="6">
        <f t="shared" si="1"/>
        <v>890</v>
      </c>
    </row>
    <row r="18" spans="1:12">
      <c r="A18" s="2">
        <v>15</v>
      </c>
      <c r="B18" s="2" t="s">
        <v>15</v>
      </c>
      <c r="C18" s="2" t="s">
        <v>38</v>
      </c>
      <c r="D18" s="2" t="s">
        <v>16</v>
      </c>
      <c r="E18" s="3" t="s">
        <v>68</v>
      </c>
      <c r="F18" s="2" t="s">
        <v>59</v>
      </c>
      <c r="G18" s="2">
        <v>6</v>
      </c>
      <c r="H18" s="6">
        <v>70</v>
      </c>
      <c r="I18" s="6">
        <v>6</v>
      </c>
      <c r="J18" s="6">
        <f t="shared" si="0"/>
        <v>90</v>
      </c>
      <c r="K18" s="6">
        <v>30</v>
      </c>
      <c r="L18" s="6">
        <f t="shared" si="1"/>
        <v>546</v>
      </c>
    </row>
    <row r="19" spans="1:12">
      <c r="A19" s="2">
        <v>16</v>
      </c>
      <c r="B19" s="2" t="s">
        <v>15</v>
      </c>
      <c r="C19" s="2" t="s">
        <v>39</v>
      </c>
      <c r="D19" s="2" t="s">
        <v>17</v>
      </c>
      <c r="E19" s="3" t="s">
        <v>68</v>
      </c>
      <c r="F19" s="2" t="s">
        <v>60</v>
      </c>
      <c r="G19" s="2">
        <v>11</v>
      </c>
      <c r="H19" s="6">
        <v>70</v>
      </c>
      <c r="I19" s="6">
        <v>11</v>
      </c>
      <c r="J19" s="6">
        <f t="shared" si="0"/>
        <v>165</v>
      </c>
      <c r="K19" s="6">
        <v>30</v>
      </c>
      <c r="L19" s="6">
        <f t="shared" si="1"/>
        <v>976</v>
      </c>
    </row>
    <row r="20" spans="1:12">
      <c r="A20" s="2">
        <v>17</v>
      </c>
      <c r="B20" s="2" t="s">
        <v>18</v>
      </c>
      <c r="C20" s="2" t="s">
        <v>40</v>
      </c>
      <c r="D20" s="2" t="s">
        <v>19</v>
      </c>
      <c r="E20" s="3" t="s">
        <v>68</v>
      </c>
      <c r="F20" s="2" t="s">
        <v>61</v>
      </c>
      <c r="G20" s="2">
        <v>15</v>
      </c>
      <c r="H20" s="6">
        <v>70</v>
      </c>
      <c r="I20" s="6">
        <v>15</v>
      </c>
      <c r="J20" s="6">
        <f t="shared" si="0"/>
        <v>225</v>
      </c>
      <c r="K20" s="6">
        <v>30</v>
      </c>
      <c r="L20" s="6">
        <f t="shared" si="1"/>
        <v>1320</v>
      </c>
    </row>
    <row r="21" spans="1:12">
      <c r="A21" s="2">
        <v>18</v>
      </c>
      <c r="B21" s="2" t="s">
        <v>18</v>
      </c>
      <c r="C21" s="2" t="s">
        <v>41</v>
      </c>
      <c r="D21" s="2" t="s">
        <v>20</v>
      </c>
      <c r="E21" s="3" t="s">
        <v>68</v>
      </c>
      <c r="F21" s="2" t="s">
        <v>62</v>
      </c>
      <c r="G21" s="2">
        <v>10</v>
      </c>
      <c r="H21" s="6">
        <v>70</v>
      </c>
      <c r="I21" s="6">
        <v>10</v>
      </c>
      <c r="J21" s="6">
        <f t="shared" si="0"/>
        <v>150</v>
      </c>
      <c r="K21" s="6">
        <v>30</v>
      </c>
      <c r="L21" s="6">
        <f t="shared" si="1"/>
        <v>890</v>
      </c>
    </row>
    <row r="22" spans="1:12">
      <c r="A22" s="2">
        <v>19</v>
      </c>
      <c r="B22" s="2" t="s">
        <v>18</v>
      </c>
      <c r="C22" s="2" t="s">
        <v>42</v>
      </c>
      <c r="D22" s="2" t="s">
        <v>21</v>
      </c>
      <c r="E22" s="3" t="s">
        <v>68</v>
      </c>
      <c r="F22" s="2" t="s">
        <v>63</v>
      </c>
      <c r="G22" s="2">
        <v>10</v>
      </c>
      <c r="H22" s="6">
        <v>70</v>
      </c>
      <c r="I22" s="6">
        <v>10</v>
      </c>
      <c r="J22" s="6">
        <f t="shared" si="0"/>
        <v>150</v>
      </c>
      <c r="K22" s="6">
        <v>30</v>
      </c>
      <c r="L22" s="6">
        <f t="shared" si="1"/>
        <v>890</v>
      </c>
    </row>
    <row r="23" spans="1:12">
      <c r="A23" s="2">
        <v>20</v>
      </c>
      <c r="B23" s="2" t="s">
        <v>18</v>
      </c>
      <c r="C23" s="2" t="s">
        <v>43</v>
      </c>
      <c r="D23" s="2" t="s">
        <v>22</v>
      </c>
      <c r="E23" s="3" t="s">
        <v>68</v>
      </c>
      <c r="F23" s="2" t="s">
        <v>64</v>
      </c>
      <c r="G23" s="2">
        <v>19</v>
      </c>
      <c r="H23" s="6">
        <v>70</v>
      </c>
      <c r="I23" s="6">
        <v>19</v>
      </c>
      <c r="J23" s="6">
        <f t="shared" si="0"/>
        <v>285</v>
      </c>
      <c r="K23" s="6">
        <v>30</v>
      </c>
      <c r="L23" s="6">
        <f t="shared" si="1"/>
        <v>1664</v>
      </c>
    </row>
    <row r="24" spans="1:12">
      <c r="A24" s="2">
        <v>21</v>
      </c>
      <c r="B24" s="2" t="s">
        <v>18</v>
      </c>
      <c r="C24" s="2" t="s">
        <v>44</v>
      </c>
      <c r="D24" s="2" t="s">
        <v>23</v>
      </c>
      <c r="E24" s="3" t="s">
        <v>68</v>
      </c>
      <c r="F24" s="2" t="s">
        <v>65</v>
      </c>
      <c r="G24" s="2">
        <v>20</v>
      </c>
      <c r="H24" s="6">
        <v>70</v>
      </c>
      <c r="I24" s="6">
        <v>20</v>
      </c>
      <c r="J24" s="6">
        <f t="shared" si="0"/>
        <v>300</v>
      </c>
      <c r="K24" s="6">
        <v>30</v>
      </c>
      <c r="L24" s="6">
        <f t="shared" si="1"/>
        <v>1750</v>
      </c>
    </row>
    <row r="25" spans="1:12" s="16" customFormat="1">
      <c r="A25" s="11" t="s">
        <v>84</v>
      </c>
      <c r="B25" s="12"/>
      <c r="C25" s="12"/>
      <c r="D25" s="12"/>
      <c r="E25" s="12"/>
      <c r="F25" s="12"/>
      <c r="G25" s="12"/>
      <c r="H25" s="13"/>
      <c r="I25" s="13"/>
      <c r="J25" s="13"/>
      <c r="K25" s="14"/>
      <c r="L25" s="15">
        <f>ROUND(SUM(L4:L24),0)</f>
        <v>37180</v>
      </c>
    </row>
    <row r="26" spans="1:12" s="16" customFormat="1" ht="30" customHeight="1">
      <c r="A26" s="17" t="s">
        <v>85</v>
      </c>
      <c r="B26" s="17"/>
      <c r="C26" s="17"/>
      <c r="D26" s="17"/>
      <c r="E26" s="17"/>
      <c r="F26" s="17"/>
      <c r="G26" s="17"/>
      <c r="H26" s="18"/>
      <c r="I26" s="18"/>
      <c r="J26" s="18"/>
      <c r="K26" s="18"/>
      <c r="L26" s="18"/>
    </row>
    <row r="27" spans="1:12" s="16" customFormat="1" ht="30" customHeight="1">
      <c r="A27" s="17" t="s">
        <v>83</v>
      </c>
      <c r="B27" s="17"/>
      <c r="C27" s="17"/>
      <c r="D27" s="17"/>
      <c r="E27" s="17"/>
      <c r="F27" s="17"/>
      <c r="G27" s="17"/>
      <c r="H27" s="18"/>
      <c r="I27" s="18"/>
      <c r="J27" s="18"/>
      <c r="K27" s="18"/>
      <c r="L27" s="18"/>
    </row>
    <row r="28" spans="1:12" s="1" customFormat="1">
      <c r="G28" s="19">
        <f>SUM(G4:G24)</f>
        <v>425</v>
      </c>
      <c r="H28" s="20"/>
      <c r="I28" s="20"/>
      <c r="J28" s="20"/>
      <c r="K28" s="20"/>
      <c r="L28" s="20"/>
    </row>
  </sheetData>
  <sortState ref="B2:G22">
    <sortCondition ref="B2"/>
  </sortState>
  <mergeCells count="7">
    <mergeCell ref="A25:K25"/>
    <mergeCell ref="A26:L26"/>
    <mergeCell ref="A27:L27"/>
    <mergeCell ref="A1:H1"/>
    <mergeCell ref="I1:L1"/>
    <mergeCell ref="A2:H2"/>
    <mergeCell ref="I2:L2"/>
  </mergeCells>
  <pageMargins left="0.47" right="0.38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2025-10-16T08:25:52Z</cp:lastPrinted>
  <dcterms:created xsi:type="dcterms:W3CDTF">2025-10-16T08:25:39Z</dcterms:created>
  <dcterms:modified xsi:type="dcterms:W3CDTF">2025-10-16T08:25:56Z</dcterms:modified>
</cp:coreProperties>
</file>