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4" i="1"/>
  <c r="M12"/>
  <c r="K13" l="1"/>
  <c r="K11"/>
  <c r="K10"/>
  <c r="K9"/>
  <c r="K7"/>
  <c r="K6"/>
  <c r="K5"/>
  <c r="K8"/>
  <c r="I5"/>
  <c r="M5" s="1"/>
  <c r="I6"/>
  <c r="M6" s="1"/>
  <c r="I7"/>
  <c r="M7" s="1"/>
  <c r="I8"/>
  <c r="M8" s="1"/>
  <c r="I9"/>
  <c r="M9" s="1"/>
  <c r="I10"/>
  <c r="I11"/>
  <c r="M11" s="1"/>
  <c r="I13"/>
  <c r="M13" s="1"/>
  <c r="I4"/>
  <c r="M10" l="1"/>
  <c r="M4"/>
</calcChain>
</file>

<file path=xl/sharedStrings.xml><?xml version="1.0" encoding="utf-8"?>
<sst xmlns="http://schemas.openxmlformats.org/spreadsheetml/2006/main" count="69" uniqueCount="54">
  <si>
    <t>03/5/2025</t>
  </si>
  <si>
    <t>683</t>
  </si>
  <si>
    <t>00791/00823/00747/00869</t>
  </si>
  <si>
    <t>02/5/2025</t>
  </si>
  <si>
    <t>758</t>
  </si>
  <si>
    <t>10/5/2025</t>
  </si>
  <si>
    <t>16103</t>
  </si>
  <si>
    <t>19/5/2025</t>
  </si>
  <si>
    <t>1102</t>
  </si>
  <si>
    <t>6123</t>
  </si>
  <si>
    <t>24/5/2025</t>
  </si>
  <si>
    <t>1255</t>
  </si>
  <si>
    <t>31/5/2025</t>
  </si>
  <si>
    <t>1525/1562/1558</t>
  </si>
  <si>
    <t>29/5/2025</t>
  </si>
  <si>
    <t>1331</t>
  </si>
  <si>
    <t>30/5/2025</t>
  </si>
  <si>
    <t>1426</t>
  </si>
  <si>
    <t>SL</t>
  </si>
  <si>
    <t>DATE</t>
  </si>
  <si>
    <t>LR NO</t>
  </si>
  <si>
    <t>INV NO</t>
  </si>
  <si>
    <t>FROM</t>
  </si>
  <si>
    <t>TO</t>
  </si>
  <si>
    <t>CASE</t>
  </si>
  <si>
    <t>JA/02194</t>
  </si>
  <si>
    <t>JA/02236</t>
  </si>
  <si>
    <t>JA/02442</t>
  </si>
  <si>
    <t>JA/02873</t>
  </si>
  <si>
    <t>JA/03381</t>
  </si>
  <si>
    <t>JA/03456</t>
  </si>
  <si>
    <t>JA/03806</t>
  </si>
  <si>
    <t>JA/04277</t>
  </si>
  <si>
    <t>JA/04295</t>
  </si>
  <si>
    <t>JA/04485</t>
  </si>
  <si>
    <t>SORO</t>
  </si>
  <si>
    <t>JHARSUGUDA</t>
  </si>
  <si>
    <t>BAISINGA</t>
  </si>
  <si>
    <t>JALESWAR</t>
  </si>
  <si>
    <t>MARKONA</t>
  </si>
  <si>
    <t>CTC</t>
  </si>
  <si>
    <t>RATE</t>
  </si>
  <si>
    <t>DD.CH.</t>
  </si>
  <si>
    <t>LR CH.</t>
  </si>
  <si>
    <t>AMOUNT</t>
  </si>
  <si>
    <t>INVOICE
PRAGATI LOGISTICS,SAMANTA SAHI KHUNTIA LANE,8984191006
GST No:21AGHPB9356M1Z9</t>
  </si>
  <si>
    <t xml:space="preserve">TO,
M/S SRI HARI HARA ENTERPRISES
C/O : M/S THE HIMALAYA DRUGS CO.
Address: MANGULI, CUTTACK
GST No: 21AJGPK5080P2ZY
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</si>
  <si>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</si>
  <si>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</si>
  <si>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CHANDANESWAR</t>
  </si>
  <si>
    <t>WEIGHT</t>
  </si>
  <si>
    <t>WEIGHT RATE</t>
  </si>
  <si>
    <t xml:space="preserve">Bill Date: 31/05/2025
Bill NO : 7164
Total Amount : 15156.00
</t>
  </si>
  <si>
    <t>(RUPEES FIFTEEN THOUSAND ONE HUNDRED FIFTY SIX ONLY)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</si>
</sst>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1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 wrapText="1"/>
    </xf>
    <xf numFmtId="2" fontId="0" fillId="0" borderId="1" xfId="0" applyNumberFormat="1" applyFont="1" applyFill="1" applyBorder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wrapText="1"/>
    </xf>
    <xf numFmtId="0" fontId="0" fillId="0" borderId="0" xfId="0" applyNumberFormat="1" applyFont="1" applyFill="1"/>
    <xf numFmtId="0" fontId="2" fillId="0" borderId="1" xfId="0" applyNumberFormat="1" applyFont="1" applyFill="1" applyBorder="1" applyAlignment="1">
      <alignment wrapText="1"/>
    </xf>
    <xf numFmtId="2" fontId="2" fillId="0" borderId="1" xfId="0" applyNumberFormat="1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right" vertical="center" wrapText="1"/>
    </xf>
    <xf numFmtId="0" fontId="2" fillId="0" borderId="3" xfId="0" applyNumberFormat="1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137948</xdr:colOff>
      <xdr:row>0</xdr:row>
      <xdr:rowOff>76200</xdr:rowOff>
    </xdr:from>
    <xdr:to>
      <xdr:col>6</xdr:col>
      <xdr:colOff>262758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948" y="76200"/>
          <a:ext cx="377715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3">
          <cell r="H3" t="str">
            <v>ALANAHATA</v>
          </cell>
          <cell r="I3">
            <v>35</v>
          </cell>
          <cell r="J3">
            <v>40</v>
          </cell>
        </row>
        <row r="4">
          <cell r="H4" t="str">
            <v>ANGUL</v>
          </cell>
          <cell r="I4">
            <v>21</v>
          </cell>
          <cell r="J4">
            <v>26</v>
          </cell>
        </row>
        <row r="5">
          <cell r="H5" t="str">
            <v>ASKA</v>
          </cell>
          <cell r="I5">
            <v>21</v>
          </cell>
          <cell r="J5">
            <v>26</v>
          </cell>
          <cell r="K5">
            <v>700</v>
          </cell>
        </row>
        <row r="6">
          <cell r="H6" t="str">
            <v>BALASORE</v>
          </cell>
          <cell r="I6">
            <v>21</v>
          </cell>
          <cell r="J6">
            <v>26</v>
          </cell>
        </row>
        <row r="7">
          <cell r="H7" t="str">
            <v>BALICHANDRAPUR</v>
          </cell>
          <cell r="I7">
            <v>25</v>
          </cell>
          <cell r="J7">
            <v>30</v>
          </cell>
        </row>
        <row r="8">
          <cell r="H8" t="str">
            <v>BALUGAON</v>
          </cell>
          <cell r="I8">
            <v>30</v>
          </cell>
          <cell r="J8">
            <v>35</v>
          </cell>
        </row>
        <row r="9">
          <cell r="H9" t="str">
            <v>BAMARA</v>
          </cell>
          <cell r="I9">
            <v>25</v>
          </cell>
          <cell r="J9">
            <v>30</v>
          </cell>
          <cell r="K9">
            <v>700</v>
          </cell>
        </row>
        <row r="10">
          <cell r="H10" t="str">
            <v>BARABATI</v>
          </cell>
          <cell r="I10">
            <v>35</v>
          </cell>
          <cell r="J10">
            <v>40</v>
          </cell>
        </row>
        <row r="11">
          <cell r="H11" t="str">
            <v>BARAGARH</v>
          </cell>
          <cell r="I11">
            <v>25</v>
          </cell>
          <cell r="J11">
            <v>30</v>
          </cell>
        </row>
        <row r="12">
          <cell r="H12" t="str">
            <v>BARBIL</v>
          </cell>
          <cell r="I12">
            <v>30</v>
          </cell>
          <cell r="J12">
            <v>35</v>
          </cell>
        </row>
        <row r="13">
          <cell r="H13" t="str">
            <v>BARIPADA</v>
          </cell>
          <cell r="I13">
            <v>21</v>
          </cell>
          <cell r="J13">
            <v>26</v>
          </cell>
        </row>
        <row r="14">
          <cell r="H14" t="str">
            <v>BARPALI</v>
          </cell>
          <cell r="I14">
            <v>21</v>
          </cell>
          <cell r="J14">
            <v>26</v>
          </cell>
          <cell r="K14">
            <v>700</v>
          </cell>
        </row>
        <row r="15">
          <cell r="H15" t="str">
            <v>BERHAMPUR</v>
          </cell>
          <cell r="I15">
            <v>21</v>
          </cell>
          <cell r="J15">
            <v>26</v>
          </cell>
        </row>
        <row r="16">
          <cell r="H16" t="str">
            <v>BHADRAK</v>
          </cell>
          <cell r="I16">
            <v>21</v>
          </cell>
          <cell r="J16">
            <v>26</v>
          </cell>
        </row>
        <row r="17">
          <cell r="H17" t="str">
            <v>BHANJANAGAR</v>
          </cell>
          <cell r="I17">
            <v>21</v>
          </cell>
          <cell r="J17">
            <v>26</v>
          </cell>
          <cell r="K17">
            <v>700</v>
          </cell>
        </row>
        <row r="18">
          <cell r="H18" t="str">
            <v>BHAWANIPATNA</v>
          </cell>
          <cell r="I18">
            <v>35</v>
          </cell>
          <cell r="J18">
            <v>40</v>
          </cell>
        </row>
        <row r="19">
          <cell r="H19" t="str">
            <v>BHUBAN</v>
          </cell>
          <cell r="I19">
            <v>35</v>
          </cell>
          <cell r="J19">
            <v>40</v>
          </cell>
        </row>
        <row r="20">
          <cell r="H20" t="str">
            <v>BINKA</v>
          </cell>
          <cell r="I20">
            <v>25</v>
          </cell>
          <cell r="J20">
            <v>30</v>
          </cell>
          <cell r="K20">
            <v>700</v>
          </cell>
        </row>
        <row r="21">
          <cell r="H21" t="str">
            <v>BOLANGIR</v>
          </cell>
          <cell r="I21">
            <v>29</v>
          </cell>
          <cell r="J21">
            <v>34</v>
          </cell>
        </row>
        <row r="22">
          <cell r="H22" t="str">
            <v>BOUDH</v>
          </cell>
          <cell r="I22">
            <v>29</v>
          </cell>
          <cell r="J22">
            <v>34</v>
          </cell>
        </row>
        <row r="23">
          <cell r="H23" t="str">
            <v>CHHATIA</v>
          </cell>
          <cell r="I23">
            <v>35</v>
          </cell>
          <cell r="J23">
            <v>40</v>
          </cell>
        </row>
        <row r="24">
          <cell r="H24" t="str">
            <v>CHHATRAPUR</v>
          </cell>
          <cell r="I24">
            <v>21</v>
          </cell>
          <cell r="J24">
            <v>26</v>
          </cell>
          <cell r="K24">
            <v>700</v>
          </cell>
        </row>
        <row r="25">
          <cell r="H25" t="str">
            <v>DEVIDWAR</v>
          </cell>
          <cell r="I25">
            <v>35</v>
          </cell>
          <cell r="J25">
            <v>40</v>
          </cell>
        </row>
        <row r="26">
          <cell r="H26" t="str">
            <v>DHARAMGARH</v>
          </cell>
          <cell r="I26">
            <v>35</v>
          </cell>
          <cell r="J26">
            <v>40</v>
          </cell>
          <cell r="K26">
            <v>700</v>
          </cell>
        </row>
        <row r="27">
          <cell r="H27" t="str">
            <v>DHARMASHALA</v>
          </cell>
          <cell r="I27">
            <v>35</v>
          </cell>
          <cell r="J27">
            <v>40</v>
          </cell>
        </row>
        <row r="28">
          <cell r="H28" t="str">
            <v>DHENKANAL</v>
          </cell>
          <cell r="I28">
            <v>21</v>
          </cell>
          <cell r="J28">
            <v>26</v>
          </cell>
        </row>
        <row r="29">
          <cell r="H29" t="str">
            <v>ERASAMA</v>
          </cell>
          <cell r="I29">
            <v>21</v>
          </cell>
          <cell r="J29">
            <v>26</v>
          </cell>
          <cell r="K29">
            <v>700</v>
          </cell>
        </row>
        <row r="30">
          <cell r="H30" t="str">
            <v>GUNUPUR</v>
          </cell>
          <cell r="I30">
            <v>21</v>
          </cell>
          <cell r="J30">
            <v>26</v>
          </cell>
          <cell r="K30">
            <v>700</v>
          </cell>
        </row>
        <row r="31">
          <cell r="H31" t="str">
            <v>JAGATSINGHPUR</v>
          </cell>
          <cell r="I31">
            <v>25</v>
          </cell>
          <cell r="J31">
            <v>30</v>
          </cell>
        </row>
        <row r="32">
          <cell r="H32" t="str">
            <v>JAJPUR ROAD</v>
          </cell>
          <cell r="I32">
            <v>21</v>
          </cell>
          <cell r="J32">
            <v>26</v>
          </cell>
        </row>
        <row r="33">
          <cell r="H33" t="str">
            <v>JAJPUR TOWN</v>
          </cell>
          <cell r="I33">
            <v>21</v>
          </cell>
          <cell r="J33">
            <v>26</v>
          </cell>
        </row>
        <row r="34">
          <cell r="H34" t="str">
            <v>JALESWAR</v>
          </cell>
          <cell r="I34">
            <v>30</v>
          </cell>
          <cell r="J34">
            <v>35</v>
          </cell>
        </row>
        <row r="35">
          <cell r="H35" t="str">
            <v>JARKA</v>
          </cell>
          <cell r="I35">
            <v>21</v>
          </cell>
          <cell r="J35">
            <v>26</v>
          </cell>
        </row>
        <row r="36">
          <cell r="H36" t="str">
            <v>JATNI</v>
          </cell>
          <cell r="I36">
            <v>25</v>
          </cell>
          <cell r="J36">
            <v>30</v>
          </cell>
        </row>
        <row r="37">
          <cell r="H37" t="str">
            <v>JEYPORE</v>
          </cell>
          <cell r="I37">
            <v>33</v>
          </cell>
          <cell r="J37">
            <v>38</v>
          </cell>
        </row>
        <row r="38">
          <cell r="H38" t="str">
            <v>JHARSUGUDA</v>
          </cell>
          <cell r="I38">
            <v>25</v>
          </cell>
          <cell r="J38">
            <v>30</v>
          </cell>
        </row>
        <row r="39">
          <cell r="H39" t="str">
            <v>JUNAGARH</v>
          </cell>
          <cell r="I39">
            <v>30</v>
          </cell>
          <cell r="J39">
            <v>35</v>
          </cell>
          <cell r="K39">
            <v>700</v>
          </cell>
        </row>
        <row r="40">
          <cell r="H40" t="str">
            <v>KALAHANDI</v>
          </cell>
          <cell r="I40">
            <v>35</v>
          </cell>
          <cell r="J40">
            <v>40</v>
          </cell>
          <cell r="K40">
            <v>700</v>
          </cell>
        </row>
        <row r="41">
          <cell r="H41" t="str">
            <v>KAMAKHYANAGAR</v>
          </cell>
          <cell r="I41">
            <v>35</v>
          </cell>
          <cell r="J41">
            <v>40</v>
          </cell>
        </row>
        <row r="42">
          <cell r="H42" t="str">
            <v>KANTABANJI</v>
          </cell>
          <cell r="I42">
            <v>35</v>
          </cell>
          <cell r="J42">
            <v>40</v>
          </cell>
        </row>
        <row r="43">
          <cell r="H43" t="str">
            <v>KARANJIA</v>
          </cell>
          <cell r="I43">
            <v>35</v>
          </cell>
          <cell r="J43">
            <v>40</v>
          </cell>
        </row>
        <row r="44">
          <cell r="H44" t="str">
            <v>KENDRAPARA</v>
          </cell>
          <cell r="I44">
            <v>21</v>
          </cell>
          <cell r="J44">
            <v>26</v>
          </cell>
        </row>
        <row r="45">
          <cell r="H45" t="str">
            <v>KEONJHAR</v>
          </cell>
          <cell r="I45">
            <v>21</v>
          </cell>
          <cell r="J45">
            <v>26</v>
          </cell>
        </row>
        <row r="46">
          <cell r="H46" t="str">
            <v>KESINGA</v>
          </cell>
          <cell r="I46">
            <v>31</v>
          </cell>
          <cell r="J46">
            <v>36</v>
          </cell>
        </row>
        <row r="47">
          <cell r="H47" t="str">
            <v>KHARIAR</v>
          </cell>
          <cell r="I47">
            <v>43</v>
          </cell>
          <cell r="J47">
            <v>48</v>
          </cell>
        </row>
        <row r="48">
          <cell r="H48" t="str">
            <v>KHURDA</v>
          </cell>
          <cell r="I48">
            <v>25</v>
          </cell>
          <cell r="J48">
            <v>30</v>
          </cell>
        </row>
        <row r="49">
          <cell r="H49" t="str">
            <v>KORAPUT</v>
          </cell>
          <cell r="I49">
            <v>35</v>
          </cell>
          <cell r="J49">
            <v>40</v>
          </cell>
        </row>
        <row r="50">
          <cell r="H50" t="str">
            <v>KUAKHIA</v>
          </cell>
          <cell r="I50">
            <v>30</v>
          </cell>
          <cell r="J50">
            <v>35</v>
          </cell>
        </row>
        <row r="51">
          <cell r="H51" t="str">
            <v>KUCHINDA</v>
          </cell>
          <cell r="I51">
            <v>21</v>
          </cell>
          <cell r="J51">
            <v>26</v>
          </cell>
          <cell r="K51">
            <v>700</v>
          </cell>
        </row>
        <row r="52">
          <cell r="H52" t="str">
            <v>LOISINGA</v>
          </cell>
          <cell r="I52">
            <v>35</v>
          </cell>
          <cell r="J52">
            <v>40</v>
          </cell>
          <cell r="K52">
            <v>700</v>
          </cell>
        </row>
        <row r="53">
          <cell r="H53" t="str">
            <v>MAHANGA</v>
          </cell>
          <cell r="I53">
            <v>35</v>
          </cell>
          <cell r="J53">
            <v>40</v>
          </cell>
        </row>
        <row r="54">
          <cell r="H54" t="str">
            <v>MANAMUNDA</v>
          </cell>
          <cell r="I54">
            <v>25</v>
          </cell>
          <cell r="J54">
            <v>30</v>
          </cell>
          <cell r="K54">
            <v>700</v>
          </cell>
        </row>
        <row r="55">
          <cell r="H55" t="str">
            <v>MARKONA</v>
          </cell>
          <cell r="I55">
            <v>21</v>
          </cell>
          <cell r="J55">
            <v>26</v>
          </cell>
          <cell r="K55">
            <v>700</v>
          </cell>
        </row>
        <row r="56">
          <cell r="H56" t="str">
            <v>NARENDRAKONA</v>
          </cell>
          <cell r="I56">
            <v>35</v>
          </cell>
          <cell r="J56">
            <v>40</v>
          </cell>
        </row>
        <row r="57">
          <cell r="H57" t="str">
            <v>NAYAGARH</v>
          </cell>
          <cell r="I57">
            <v>25</v>
          </cell>
          <cell r="J57">
            <v>30</v>
          </cell>
        </row>
        <row r="58">
          <cell r="H58" t="str">
            <v>NISCHINTKOILI</v>
          </cell>
          <cell r="I58">
            <v>25</v>
          </cell>
          <cell r="J58">
            <v>30</v>
          </cell>
        </row>
        <row r="59">
          <cell r="H59" t="str">
            <v>PADAMPUR (BRP)</v>
          </cell>
          <cell r="I59">
            <v>21</v>
          </cell>
          <cell r="J59">
            <v>26</v>
          </cell>
          <cell r="K59">
            <v>700</v>
          </cell>
        </row>
        <row r="60">
          <cell r="H60" t="str">
            <v>PADMAPUR(BARAGARH)</v>
          </cell>
          <cell r="I60">
            <v>21</v>
          </cell>
          <cell r="J60">
            <v>26</v>
          </cell>
          <cell r="K60">
            <v>700</v>
          </cell>
        </row>
        <row r="61">
          <cell r="H61" t="str">
            <v>PAIKMAL</v>
          </cell>
          <cell r="I61">
            <v>25</v>
          </cell>
          <cell r="J61">
            <v>30</v>
          </cell>
          <cell r="K61">
            <v>700</v>
          </cell>
        </row>
        <row r="62">
          <cell r="H62" t="str">
            <v>PARALAKHEMUNDI</v>
          </cell>
          <cell r="I62">
            <v>33</v>
          </cell>
          <cell r="J62">
            <v>38</v>
          </cell>
        </row>
        <row r="63">
          <cell r="H63" t="str">
            <v>PATAPUR</v>
          </cell>
          <cell r="I63">
            <v>21</v>
          </cell>
          <cell r="J63">
            <v>26</v>
          </cell>
          <cell r="K63">
            <v>700</v>
          </cell>
        </row>
        <row r="64">
          <cell r="H64" t="str">
            <v>PATTAMUNDAI</v>
          </cell>
          <cell r="I64">
            <v>35</v>
          </cell>
          <cell r="J64">
            <v>40</v>
          </cell>
        </row>
        <row r="65">
          <cell r="H65" t="str">
            <v>PHULBANI</v>
          </cell>
          <cell r="I65">
            <v>35</v>
          </cell>
          <cell r="J65">
            <v>40</v>
          </cell>
        </row>
        <row r="66">
          <cell r="H66" t="str">
            <v>PIPILI</v>
          </cell>
          <cell r="I66">
            <v>21</v>
          </cell>
          <cell r="J66">
            <v>26</v>
          </cell>
        </row>
        <row r="67">
          <cell r="H67" t="str">
            <v>PURI</v>
          </cell>
          <cell r="I67">
            <v>21</v>
          </cell>
          <cell r="J67">
            <v>26</v>
          </cell>
        </row>
        <row r="68">
          <cell r="H68" t="str">
            <v>RAYAGADA</v>
          </cell>
          <cell r="I68">
            <v>33</v>
          </cell>
          <cell r="J68">
            <v>38</v>
          </cell>
        </row>
        <row r="69">
          <cell r="H69" t="str">
            <v>ROURKELA</v>
          </cell>
          <cell r="I69">
            <v>21</v>
          </cell>
          <cell r="J69">
            <v>26</v>
          </cell>
        </row>
        <row r="70">
          <cell r="H70" t="str">
            <v>SAMBALPUR</v>
          </cell>
          <cell r="I70">
            <v>21</v>
          </cell>
          <cell r="J70">
            <v>26</v>
          </cell>
        </row>
        <row r="71">
          <cell r="H71" t="str">
            <v>SASON</v>
          </cell>
          <cell r="I71">
            <v>21</v>
          </cell>
          <cell r="J71">
            <v>26</v>
          </cell>
          <cell r="K71">
            <v>700</v>
          </cell>
        </row>
        <row r="72">
          <cell r="H72" t="str">
            <v>SIMILIGUDA</v>
          </cell>
          <cell r="I72">
            <v>33</v>
          </cell>
          <cell r="J72">
            <v>38</v>
          </cell>
          <cell r="K72">
            <v>700</v>
          </cell>
        </row>
        <row r="73">
          <cell r="H73" t="str">
            <v>SIMILIPADA</v>
          </cell>
          <cell r="I73">
            <v>21</v>
          </cell>
          <cell r="J73">
            <v>26</v>
          </cell>
          <cell r="K73">
            <v>700</v>
          </cell>
        </row>
        <row r="74">
          <cell r="H74" t="str">
            <v>SINGHPUR</v>
          </cell>
          <cell r="I74">
            <v>35</v>
          </cell>
          <cell r="J74">
            <v>40</v>
          </cell>
        </row>
        <row r="75">
          <cell r="H75" t="str">
            <v>SONEPUR</v>
          </cell>
          <cell r="I75">
            <v>30</v>
          </cell>
          <cell r="J75">
            <v>35</v>
          </cell>
          <cell r="K75">
            <v>700</v>
          </cell>
        </row>
        <row r="76">
          <cell r="H76" t="str">
            <v>SUNABEDA</v>
          </cell>
          <cell r="I76">
            <v>33</v>
          </cell>
          <cell r="J76">
            <v>38</v>
          </cell>
          <cell r="K76">
            <v>700</v>
          </cell>
        </row>
        <row r="77">
          <cell r="H77" t="str">
            <v>SUNDARGARH</v>
          </cell>
          <cell r="I77">
            <v>33</v>
          </cell>
          <cell r="J77">
            <v>38</v>
          </cell>
          <cell r="K77">
            <v>700</v>
          </cell>
        </row>
        <row r="78">
          <cell r="H78" t="str">
            <v>SUNDARGRAM</v>
          </cell>
          <cell r="I78">
            <v>35</v>
          </cell>
          <cell r="J78">
            <v>40</v>
          </cell>
        </row>
        <row r="79">
          <cell r="H79" t="str">
            <v>TALCHER</v>
          </cell>
          <cell r="I79">
            <v>23</v>
          </cell>
          <cell r="J79">
            <v>28</v>
          </cell>
        </row>
        <row r="80">
          <cell r="H80" t="str">
            <v>TIRTOL</v>
          </cell>
          <cell r="I80">
            <v>25</v>
          </cell>
          <cell r="J80">
            <v>30</v>
          </cell>
        </row>
        <row r="81">
          <cell r="H81" t="str">
            <v>TITILAGARH</v>
          </cell>
          <cell r="I81">
            <v>30</v>
          </cell>
          <cell r="J81">
            <v>35</v>
          </cell>
          <cell r="K81">
            <v>700</v>
          </cell>
        </row>
        <row r="82">
          <cell r="H82" t="str">
            <v>CHARAMPA</v>
          </cell>
          <cell r="I82">
            <v>25</v>
          </cell>
          <cell r="J82">
            <v>30</v>
          </cell>
        </row>
        <row r="83">
          <cell r="H83" t="str">
            <v>MALKANGIRI</v>
          </cell>
          <cell r="I83">
            <v>33</v>
          </cell>
          <cell r="J83">
            <v>38</v>
          </cell>
          <cell r="K83">
            <v>700</v>
          </cell>
        </row>
        <row r="84">
          <cell r="H84" t="str">
            <v>BALIGUDA</v>
          </cell>
          <cell r="I84">
            <v>35</v>
          </cell>
          <cell r="J84">
            <v>40</v>
          </cell>
          <cell r="K84">
            <v>700</v>
          </cell>
        </row>
        <row r="85">
          <cell r="H85" t="str">
            <v>G UDAYAGIRI</v>
          </cell>
          <cell r="I85">
            <v>35</v>
          </cell>
          <cell r="J85">
            <v>40</v>
          </cell>
          <cell r="K85">
            <v>700</v>
          </cell>
        </row>
        <row r="86">
          <cell r="H86" t="str">
            <v>UMERKOT</v>
          </cell>
          <cell r="I86">
            <v>33</v>
          </cell>
          <cell r="J86">
            <v>38</v>
          </cell>
          <cell r="K86">
            <v>700</v>
          </cell>
        </row>
        <row r="87">
          <cell r="H87" t="str">
            <v>NABARANGPUR</v>
          </cell>
          <cell r="I87">
            <v>33</v>
          </cell>
          <cell r="J87">
            <v>38</v>
          </cell>
          <cell r="K87">
            <v>700</v>
          </cell>
        </row>
        <row r="88">
          <cell r="H88" t="str">
            <v>SEMILIGUDA</v>
          </cell>
          <cell r="I88">
            <v>33</v>
          </cell>
          <cell r="J88">
            <v>38</v>
          </cell>
          <cell r="K88">
            <v>700</v>
          </cell>
        </row>
        <row r="89">
          <cell r="H89" t="str">
            <v>KHARIAR ROAD</v>
          </cell>
          <cell r="I89">
            <v>35</v>
          </cell>
          <cell r="J89">
            <v>40</v>
          </cell>
          <cell r="K89">
            <v>700</v>
          </cell>
        </row>
        <row r="90">
          <cell r="H90" t="str">
            <v>GHANTESWAR</v>
          </cell>
          <cell r="I90">
            <v>21</v>
          </cell>
          <cell r="J90">
            <v>26</v>
          </cell>
          <cell r="K90">
            <v>700</v>
          </cell>
        </row>
        <row r="91">
          <cell r="H91" t="str">
            <v>DHENKIKOTE</v>
          </cell>
          <cell r="I91">
            <v>21</v>
          </cell>
          <cell r="J91">
            <v>26</v>
          </cell>
          <cell r="K91">
            <v>700</v>
          </cell>
        </row>
        <row r="92">
          <cell r="H92" t="str">
            <v>KHUJALA BARI</v>
          </cell>
          <cell r="I92">
            <v>35</v>
          </cell>
          <cell r="J92">
            <v>40</v>
          </cell>
        </row>
        <row r="93">
          <cell r="H93" t="str">
            <v>DEOGARH</v>
          </cell>
          <cell r="I93">
            <v>35</v>
          </cell>
          <cell r="J93">
            <v>40</v>
          </cell>
          <cell r="K93">
            <v>700</v>
          </cell>
        </row>
        <row r="94">
          <cell r="H94" t="str">
            <v>CHANDANESWAR</v>
          </cell>
          <cell r="I94">
            <v>30</v>
          </cell>
          <cell r="J94">
            <v>35</v>
          </cell>
          <cell r="K94">
            <v>700</v>
          </cell>
        </row>
        <row r="95">
          <cell r="H95" t="str">
            <v>PATTAPUR</v>
          </cell>
          <cell r="I95">
            <v>21</v>
          </cell>
          <cell r="J95">
            <v>26</v>
          </cell>
          <cell r="K95">
            <v>700</v>
          </cell>
        </row>
        <row r="96">
          <cell r="H96" t="str">
            <v>ATTABIRA</v>
          </cell>
          <cell r="I96">
            <v>21</v>
          </cell>
          <cell r="J96">
            <v>26</v>
          </cell>
          <cell r="K96">
            <v>700</v>
          </cell>
        </row>
        <row r="97">
          <cell r="H97" t="str">
            <v>KUMANDA</v>
          </cell>
          <cell r="I97">
            <v>21</v>
          </cell>
          <cell r="J97">
            <v>26</v>
          </cell>
          <cell r="K97">
            <v>700</v>
          </cell>
        </row>
        <row r="98">
          <cell r="H98" t="str">
            <v>DHAMARA</v>
          </cell>
          <cell r="I98">
            <v>21</v>
          </cell>
          <cell r="J98">
            <v>26</v>
          </cell>
          <cell r="K98">
            <v>700</v>
          </cell>
        </row>
        <row r="99">
          <cell r="H99" t="str">
            <v>JOGADHARI</v>
          </cell>
          <cell r="I99">
            <v>25</v>
          </cell>
          <cell r="J99">
            <v>30</v>
          </cell>
        </row>
        <row r="100">
          <cell r="H100" t="str">
            <v>ANANTAPUR(KNGR)</v>
          </cell>
          <cell r="I100">
            <v>35</v>
          </cell>
          <cell r="J100">
            <v>40</v>
          </cell>
        </row>
        <row r="101">
          <cell r="H101" t="str">
            <v>SORO</v>
          </cell>
          <cell r="I101">
            <v>25</v>
          </cell>
          <cell r="J101">
            <v>30</v>
          </cell>
        </row>
        <row r="102">
          <cell r="H102" t="str">
            <v>REMED</v>
          </cell>
          <cell r="I102">
            <v>21</v>
          </cell>
          <cell r="J102">
            <v>26</v>
          </cell>
          <cell r="K102">
            <v>700</v>
          </cell>
        </row>
        <row r="103">
          <cell r="H103" t="str">
            <v>MUKTADEIPUR</v>
          </cell>
          <cell r="I103">
            <v>35</v>
          </cell>
          <cell r="J103">
            <v>40</v>
          </cell>
        </row>
        <row r="104">
          <cell r="H104" t="str">
            <v>BAISINGA</v>
          </cell>
          <cell r="I104">
            <v>21</v>
          </cell>
          <cell r="J104">
            <v>26</v>
          </cell>
          <cell r="K104">
            <v>700</v>
          </cell>
        </row>
        <row r="105">
          <cell r="H105" t="str">
            <v>TUKURIHAJIRA</v>
          </cell>
          <cell r="I105">
            <v>30</v>
          </cell>
          <cell r="J105">
            <v>35</v>
          </cell>
          <cell r="K105">
            <v>700</v>
          </cell>
        </row>
        <row r="106">
          <cell r="H106" t="str">
            <v>BHOGRAI</v>
          </cell>
          <cell r="I106">
            <v>35</v>
          </cell>
          <cell r="J106">
            <v>40</v>
          </cell>
          <cell r="K106">
            <v>700</v>
          </cell>
        </row>
        <row r="107">
          <cell r="H107" t="str">
            <v>PANIKOILI</v>
          </cell>
          <cell r="I107">
            <v>30</v>
          </cell>
          <cell r="J107">
            <v>35</v>
          </cell>
        </row>
        <row r="108">
          <cell r="H108" t="str">
            <v>MOTTO</v>
          </cell>
          <cell r="I108">
            <v>30</v>
          </cell>
          <cell r="J108">
            <v>35</v>
          </cell>
        </row>
        <row r="109">
          <cell r="H109" t="str">
            <v>CHANDBALI</v>
          </cell>
          <cell r="J109">
            <v>26</v>
          </cell>
          <cell r="K109">
            <v>700</v>
          </cell>
        </row>
        <row r="110">
          <cell r="H110" t="str">
            <v>BASUDEVPUR</v>
          </cell>
          <cell r="J110">
            <v>35</v>
          </cell>
          <cell r="K110">
            <v>700</v>
          </cell>
        </row>
        <row r="111">
          <cell r="H111" t="str">
            <v>GOP (PURI)</v>
          </cell>
          <cell r="J111">
            <v>30</v>
          </cell>
        </row>
        <row r="112">
          <cell r="H112" t="str">
            <v>RAJ SUNAKHALA</v>
          </cell>
          <cell r="J112">
            <v>30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Q5" sqref="Q5"/>
    </sheetView>
  </sheetViews>
  <sheetFormatPr defaultRowHeight="15"/>
  <cols>
    <col min="1" max="1" width="3" style="13" bestFit="1" customWidth="1"/>
    <col min="2" max="2" width="9.7109375" style="13" bestFit="1" customWidth="1"/>
    <col min="3" max="3" width="8.85546875" style="13" bestFit="1" customWidth="1"/>
    <col min="4" max="4" width="10.28515625" style="13" customWidth="1"/>
    <col min="5" max="5" width="6.42578125" style="13" bestFit="1" customWidth="1"/>
    <col min="6" max="6" width="16.5703125" style="13" bestFit="1" customWidth="1"/>
    <col min="7" max="7" width="4.85546875" style="13" bestFit="1" customWidth="1"/>
    <col min="8" max="8" width="7.140625" style="13" bestFit="1" customWidth="1"/>
    <col min="9" max="9" width="5.5703125" style="13" bestFit="1" customWidth="1"/>
    <col min="10" max="10" width="7.140625" style="13" bestFit="1" customWidth="1"/>
    <col min="11" max="11" width="7.5703125" style="13" bestFit="1" customWidth="1"/>
    <col min="12" max="12" width="6.42578125" style="13" bestFit="1" customWidth="1"/>
    <col min="13" max="13" width="10" style="13" customWidth="1"/>
    <col min="14" max="16384" width="9.140625" style="13"/>
  </cols>
  <sheetData>
    <row r="1" spans="1:13" s="1" customFormat="1" ht="90" customHeight="1">
      <c r="A1" s="22"/>
      <c r="B1" s="23"/>
      <c r="C1" s="23"/>
      <c r="D1" s="23"/>
      <c r="E1" s="23"/>
      <c r="F1" s="23"/>
      <c r="G1" s="23"/>
      <c r="H1" s="24"/>
      <c r="I1" s="16" t="s">
        <v>45</v>
      </c>
      <c r="J1" s="16"/>
      <c r="K1" s="16"/>
      <c r="L1" s="16"/>
      <c r="M1" s="16"/>
    </row>
    <row r="2" spans="1:13" s="1" customFormat="1" ht="84" customHeight="1">
      <c r="A2" s="22" t="s">
        <v>46</v>
      </c>
      <c r="B2" s="23"/>
      <c r="C2" s="23"/>
      <c r="D2" s="23"/>
      <c r="E2" s="23"/>
      <c r="F2" s="23"/>
      <c r="G2" s="23"/>
      <c r="H2" s="24"/>
      <c r="I2" s="17" t="s">
        <v>52</v>
      </c>
      <c r="J2" s="17"/>
      <c r="K2" s="16"/>
      <c r="L2" s="16"/>
      <c r="M2" s="16"/>
    </row>
    <row r="3" spans="1:13" s="4" customFormat="1" ht="25.5">
      <c r="A3" s="2" t="s">
        <v>18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23</v>
      </c>
      <c r="G3" s="25" t="s">
        <v>24</v>
      </c>
      <c r="H3" s="25" t="s">
        <v>50</v>
      </c>
      <c r="I3" s="3" t="s">
        <v>41</v>
      </c>
      <c r="J3" s="26" t="s">
        <v>51</v>
      </c>
      <c r="K3" s="3" t="s">
        <v>42</v>
      </c>
      <c r="L3" s="3" t="s">
        <v>43</v>
      </c>
      <c r="M3" s="3" t="s">
        <v>44</v>
      </c>
    </row>
    <row r="4" spans="1:13" s="8" customFormat="1">
      <c r="A4" s="5">
        <v>1</v>
      </c>
      <c r="B4" s="5" t="s">
        <v>3</v>
      </c>
      <c r="C4" s="5" t="s">
        <v>27</v>
      </c>
      <c r="D4" s="6" t="s">
        <v>4</v>
      </c>
      <c r="E4" s="5" t="s">
        <v>40</v>
      </c>
      <c r="F4" s="5" t="s">
        <v>37</v>
      </c>
      <c r="G4" s="5">
        <v>61</v>
      </c>
      <c r="H4" s="5"/>
      <c r="I4" s="7">
        <f>VLOOKUP(F4,'[1]HIMALAYA DRUG'!$H$3:$J$112,3,FALSE)</f>
        <v>26</v>
      </c>
      <c r="J4" s="7"/>
      <c r="K4" s="7">
        <v>1500</v>
      </c>
      <c r="L4" s="7">
        <v>35</v>
      </c>
      <c r="M4" s="7">
        <f t="shared" ref="M4:M11" si="0">G4*I4+K4+L4</f>
        <v>3121</v>
      </c>
    </row>
    <row r="5" spans="1:13" s="8" customFormat="1">
      <c r="A5" s="5">
        <v>2</v>
      </c>
      <c r="B5" s="5" t="s">
        <v>0</v>
      </c>
      <c r="C5" s="5" t="s">
        <v>25</v>
      </c>
      <c r="D5" s="6" t="s">
        <v>1</v>
      </c>
      <c r="E5" s="5" t="s">
        <v>40</v>
      </c>
      <c r="F5" s="5" t="s">
        <v>35</v>
      </c>
      <c r="G5" s="5">
        <v>7</v>
      </c>
      <c r="H5" s="5"/>
      <c r="I5" s="7">
        <f>VLOOKUP(F5,'[1]HIMALAYA DRUG'!$H$3:$J$112,3,FALSE)</f>
        <v>30</v>
      </c>
      <c r="J5" s="7"/>
      <c r="K5" s="7">
        <f>G5*5</f>
        <v>35</v>
      </c>
      <c r="L5" s="7">
        <v>35</v>
      </c>
      <c r="M5" s="7">
        <f t="shared" si="0"/>
        <v>280</v>
      </c>
    </row>
    <row r="6" spans="1:13" s="8" customFormat="1" ht="45">
      <c r="A6" s="5">
        <v>3</v>
      </c>
      <c r="B6" s="5" t="s">
        <v>0</v>
      </c>
      <c r="C6" s="5" t="s">
        <v>26</v>
      </c>
      <c r="D6" s="6" t="s">
        <v>2</v>
      </c>
      <c r="E6" s="5" t="s">
        <v>40</v>
      </c>
      <c r="F6" s="5" t="s">
        <v>36</v>
      </c>
      <c r="G6" s="5">
        <v>81</v>
      </c>
      <c r="H6" s="5"/>
      <c r="I6" s="7">
        <f>VLOOKUP(F6,'[1]HIMALAYA DRUG'!$H$3:$J$112,3,FALSE)</f>
        <v>30</v>
      </c>
      <c r="J6" s="7"/>
      <c r="K6" s="7">
        <f>G6*5</f>
        <v>405</v>
      </c>
      <c r="L6" s="7">
        <v>35</v>
      </c>
      <c r="M6" s="7">
        <f t="shared" si="0"/>
        <v>2870</v>
      </c>
    </row>
    <row r="7" spans="1:13" s="8" customFormat="1">
      <c r="A7" s="5">
        <v>4</v>
      </c>
      <c r="B7" s="5" t="s">
        <v>5</v>
      </c>
      <c r="C7" s="5" t="s">
        <v>28</v>
      </c>
      <c r="D7" s="6" t="s">
        <v>6</v>
      </c>
      <c r="E7" s="5" t="s">
        <v>40</v>
      </c>
      <c r="F7" s="5" t="s">
        <v>38</v>
      </c>
      <c r="G7" s="5">
        <v>3</v>
      </c>
      <c r="H7" s="5"/>
      <c r="I7" s="7">
        <f>VLOOKUP(F7,'[1]HIMALAYA DRUG'!$H$3:$J$112,3,FALSE)</f>
        <v>35</v>
      </c>
      <c r="J7" s="7"/>
      <c r="K7" s="7">
        <f>G7*5</f>
        <v>15</v>
      </c>
      <c r="L7" s="7">
        <v>35</v>
      </c>
      <c r="M7" s="7">
        <f t="shared" si="0"/>
        <v>155</v>
      </c>
    </row>
    <row r="8" spans="1:13" s="8" customFormat="1">
      <c r="A8" s="5">
        <v>5</v>
      </c>
      <c r="B8" s="5" t="s">
        <v>7</v>
      </c>
      <c r="C8" s="5" t="s">
        <v>29</v>
      </c>
      <c r="D8" s="6" t="s">
        <v>8</v>
      </c>
      <c r="E8" s="5" t="s">
        <v>40</v>
      </c>
      <c r="F8" s="5" t="s">
        <v>39</v>
      </c>
      <c r="G8" s="5">
        <v>3</v>
      </c>
      <c r="H8" s="5"/>
      <c r="I8" s="7">
        <f>VLOOKUP(F8,'[1]HIMALAYA DRUG'!$H$3:$J$112,3,FALSE)</f>
        <v>26</v>
      </c>
      <c r="J8" s="7"/>
      <c r="K8" s="7">
        <f>VLOOKUP(F8,'[1]HIMALAYA DRUG'!$H$3:$K$112,4,FALSE)</f>
        <v>700</v>
      </c>
      <c r="L8" s="7">
        <v>35</v>
      </c>
      <c r="M8" s="7">
        <f t="shared" si="0"/>
        <v>813</v>
      </c>
    </row>
    <row r="9" spans="1:13" s="8" customFormat="1">
      <c r="A9" s="5">
        <v>6</v>
      </c>
      <c r="B9" s="5" t="s">
        <v>7</v>
      </c>
      <c r="C9" s="5" t="s">
        <v>30</v>
      </c>
      <c r="D9" s="6" t="s">
        <v>9</v>
      </c>
      <c r="E9" s="5" t="s">
        <v>40</v>
      </c>
      <c r="F9" s="5" t="s">
        <v>38</v>
      </c>
      <c r="G9" s="5">
        <v>1</v>
      </c>
      <c r="H9" s="5"/>
      <c r="I9" s="7">
        <f>VLOOKUP(F9,'[1]HIMALAYA DRUG'!$H$3:$J$112,3,FALSE)</f>
        <v>35</v>
      </c>
      <c r="J9" s="7"/>
      <c r="K9" s="7">
        <f>G9*5</f>
        <v>5</v>
      </c>
      <c r="L9" s="7">
        <v>35</v>
      </c>
      <c r="M9" s="7">
        <f t="shared" si="0"/>
        <v>75</v>
      </c>
    </row>
    <row r="10" spans="1:13" s="8" customFormat="1">
      <c r="A10" s="5">
        <v>7</v>
      </c>
      <c r="B10" s="5" t="s">
        <v>10</v>
      </c>
      <c r="C10" s="5" t="s">
        <v>31</v>
      </c>
      <c r="D10" s="6" t="s">
        <v>11</v>
      </c>
      <c r="E10" s="5" t="s">
        <v>40</v>
      </c>
      <c r="F10" s="5" t="s">
        <v>36</v>
      </c>
      <c r="G10" s="5">
        <v>16</v>
      </c>
      <c r="H10" s="5"/>
      <c r="I10" s="7">
        <f>VLOOKUP(F10,'[1]HIMALAYA DRUG'!$H$3:$J$112,3,FALSE)</f>
        <v>30</v>
      </c>
      <c r="J10" s="7"/>
      <c r="K10" s="7">
        <f>G10*5</f>
        <v>80</v>
      </c>
      <c r="L10" s="7">
        <v>35</v>
      </c>
      <c r="M10" s="7">
        <f t="shared" si="0"/>
        <v>595</v>
      </c>
    </row>
    <row r="11" spans="1:13" s="8" customFormat="1">
      <c r="A11" s="5">
        <v>8</v>
      </c>
      <c r="B11" s="5" t="s">
        <v>14</v>
      </c>
      <c r="C11" s="5" t="s">
        <v>33</v>
      </c>
      <c r="D11" s="6" t="s">
        <v>15</v>
      </c>
      <c r="E11" s="5" t="s">
        <v>40</v>
      </c>
      <c r="F11" s="5" t="s">
        <v>38</v>
      </c>
      <c r="G11" s="5">
        <v>38</v>
      </c>
      <c r="H11" s="5"/>
      <c r="I11" s="7">
        <f>VLOOKUP(F11,'[1]HIMALAYA DRUG'!$H$3:$J$112,3,FALSE)</f>
        <v>35</v>
      </c>
      <c r="J11" s="7"/>
      <c r="K11" s="7">
        <f>G11*5</f>
        <v>190</v>
      </c>
      <c r="L11" s="7">
        <v>35</v>
      </c>
      <c r="M11" s="7">
        <f t="shared" si="0"/>
        <v>1555</v>
      </c>
    </row>
    <row r="12" spans="1:13" s="8" customFormat="1">
      <c r="A12" s="5">
        <v>9</v>
      </c>
      <c r="B12" s="5" t="s">
        <v>16</v>
      </c>
      <c r="C12" s="5" t="s">
        <v>34</v>
      </c>
      <c r="D12" s="6" t="s">
        <v>17</v>
      </c>
      <c r="E12" s="5" t="s">
        <v>40</v>
      </c>
      <c r="F12" s="9" t="s">
        <v>49</v>
      </c>
      <c r="G12" s="5">
        <v>50</v>
      </c>
      <c r="H12" s="5">
        <v>1009</v>
      </c>
      <c r="I12" s="7"/>
      <c r="J12" s="7">
        <v>3</v>
      </c>
      <c r="K12" s="7">
        <v>2000</v>
      </c>
      <c r="L12" s="7">
        <v>35</v>
      </c>
      <c r="M12" s="7">
        <f>H12*J12+K12+L12</f>
        <v>5062</v>
      </c>
    </row>
    <row r="13" spans="1:13" s="8" customFormat="1" ht="30">
      <c r="A13" s="5">
        <v>10</v>
      </c>
      <c r="B13" s="5" t="s">
        <v>12</v>
      </c>
      <c r="C13" s="5" t="s">
        <v>32</v>
      </c>
      <c r="D13" s="6" t="s">
        <v>13</v>
      </c>
      <c r="E13" s="5" t="s">
        <v>40</v>
      </c>
      <c r="F13" s="5" t="s">
        <v>36</v>
      </c>
      <c r="G13" s="5">
        <v>17</v>
      </c>
      <c r="H13" s="5"/>
      <c r="I13" s="7">
        <f>VLOOKUP(F13,'[1]HIMALAYA DRUG'!$H$3:$J$112,3,FALSE)</f>
        <v>30</v>
      </c>
      <c r="J13" s="7"/>
      <c r="K13" s="7">
        <f>G13*5</f>
        <v>85</v>
      </c>
      <c r="L13" s="7">
        <v>35</v>
      </c>
      <c r="M13" s="7">
        <f>G13*I13+K13+L13</f>
        <v>630</v>
      </c>
    </row>
    <row r="14" spans="1:13" s="11" customFormat="1" ht="15.75" customHeight="1">
      <c r="A14" s="18" t="s">
        <v>53</v>
      </c>
      <c r="B14" s="19"/>
      <c r="C14" s="19"/>
      <c r="D14" s="19"/>
      <c r="E14" s="19"/>
      <c r="F14" s="19"/>
      <c r="G14" s="19"/>
      <c r="H14" s="19"/>
      <c r="I14" s="20"/>
      <c r="J14" s="20"/>
      <c r="K14" s="20"/>
      <c r="L14" s="21"/>
      <c r="M14" s="10">
        <f>SUM(M4:M13)</f>
        <v>15156</v>
      </c>
    </row>
    <row r="15" spans="1:13" s="12" customFormat="1" ht="30" customHeight="1">
      <c r="A15" s="14" t="s">
        <v>48</v>
      </c>
      <c r="B15" s="14"/>
      <c r="C15" s="14"/>
      <c r="D15" s="14"/>
      <c r="E15" s="14"/>
      <c r="F15" s="14"/>
      <c r="G15" s="14"/>
      <c r="H15" s="14"/>
      <c r="I15" s="15"/>
      <c r="J15" s="15"/>
      <c r="K15" s="15"/>
      <c r="L15" s="15"/>
      <c r="M15" s="15"/>
    </row>
    <row r="16" spans="1:13" s="12" customFormat="1" ht="30" customHeight="1">
      <c r="A16" s="14" t="s">
        <v>47</v>
      </c>
      <c r="B16" s="14"/>
      <c r="C16" s="14"/>
      <c r="D16" s="14"/>
      <c r="E16" s="14"/>
      <c r="F16" s="14"/>
      <c r="G16" s="14"/>
      <c r="H16" s="14"/>
      <c r="I16" s="15"/>
      <c r="J16" s="15"/>
      <c r="K16" s="15"/>
      <c r="L16" s="15"/>
      <c r="M16" s="15"/>
    </row>
  </sheetData>
  <sortState ref="B4:H13">
    <sortCondition ref="B4"/>
  </sortState>
  <mergeCells count="7">
    <mergeCell ref="A16:M16"/>
    <mergeCell ref="I1:M1"/>
    <mergeCell ref="I2:M2"/>
    <mergeCell ref="A14:L14"/>
    <mergeCell ref="A15:M15"/>
    <mergeCell ref="A1:H1"/>
    <mergeCell ref="A2:H2"/>
  </mergeCells>
  <conditionalFormatting sqref="C14:C16">
    <cfRule type="duplicateValues" dxfId="2" priority="3"/>
  </conditionalFormatting>
  <conditionalFormatting sqref="C14:C16">
    <cfRule type="duplicateValues" dxfId="1" priority="1"/>
    <cfRule type="duplicateValues" dxfId="0" priority="2"/>
  </conditionalFormatting>
  <pageMargins left="0.24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2025-06-21T09:48:59Z</cp:lastPrinted>
  <dcterms:created xsi:type="dcterms:W3CDTF">2025-06-12T08:25:42Z</dcterms:created>
  <dcterms:modified xsi:type="dcterms:W3CDTF">2025-06-21T09:49:04Z</dcterms:modified>
</cp:coreProperties>
</file>