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definedNames>
    <definedName name="_xlnm._FilterDatabase" localSheetId="0" hidden="1">Invoice!$E$1:$E$26</definedName>
  </definedNames>
  <calcPr calcId="144525"/>
</workbook>
</file>

<file path=xl/calcChain.xml><?xml version="1.0" encoding="utf-8"?>
<calcChain xmlns="http://schemas.openxmlformats.org/spreadsheetml/2006/main">
  <c r="G27" i="1" l="1"/>
  <c r="L5" i="1"/>
  <c r="L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24" i="1" l="1"/>
  <c r="J9" i="1" l="1"/>
  <c r="J12" i="1"/>
  <c r="J11" i="1"/>
  <c r="J7" i="1"/>
  <c r="J6" i="1"/>
  <c r="J8" i="1"/>
  <c r="J23" i="1"/>
  <c r="J22" i="1"/>
  <c r="J21" i="1"/>
  <c r="J20" i="1"/>
  <c r="J17" i="1"/>
  <c r="J19" i="1"/>
  <c r="J18" i="1"/>
  <c r="J16" i="1"/>
  <c r="J15" i="1"/>
  <c r="J13" i="1"/>
  <c r="J10" i="1"/>
  <c r="J14" i="1"/>
</calcChain>
</file>

<file path=xl/sharedStrings.xml><?xml version="1.0" encoding="utf-8"?>
<sst xmlns="http://schemas.openxmlformats.org/spreadsheetml/2006/main" count="118" uniqueCount="78">
  <si>
    <t>INVOICE
PRAGATI LOGISTICS,SAMANTA SAHI KHUNTIA LANE,8984191006
GST No:21AGHPB9356M1Z9</t>
  </si>
  <si>
    <t>19/4/2024</t>
  </si>
  <si>
    <t>314</t>
  </si>
  <si>
    <t>13/4/2024</t>
  </si>
  <si>
    <t>159</t>
  </si>
  <si>
    <t>17/4/2024</t>
  </si>
  <si>
    <t>00278</t>
  </si>
  <si>
    <t>16/4/2024</t>
  </si>
  <si>
    <t>217</t>
  </si>
  <si>
    <t>01/4/2024</t>
  </si>
  <si>
    <t>9425</t>
  </si>
  <si>
    <t>09/4/2024</t>
  </si>
  <si>
    <t>0067</t>
  </si>
  <si>
    <t>0081</t>
  </si>
  <si>
    <t>10/4/2024</t>
  </si>
  <si>
    <t>107</t>
  </si>
  <si>
    <t>9480</t>
  </si>
  <si>
    <t>30/4/2024</t>
  </si>
  <si>
    <t>639</t>
  </si>
  <si>
    <t>541</t>
  </si>
  <si>
    <t>535</t>
  </si>
  <si>
    <t>27/4/2024</t>
  </si>
  <si>
    <t>534</t>
  </si>
  <si>
    <t>24/4/2024</t>
  </si>
  <si>
    <t>6049</t>
  </si>
  <si>
    <t>25/4/2024</t>
  </si>
  <si>
    <t>441</t>
  </si>
  <si>
    <t>481</t>
  </si>
  <si>
    <t>20/4/2024</t>
  </si>
  <si>
    <t>100367</t>
  </si>
  <si>
    <t>316</t>
  </si>
  <si>
    <t>218/219</t>
  </si>
  <si>
    <t>253</t>
  </si>
  <si>
    <t>Thanking you for your business.
PRAGATI LOGISTICS</t>
  </si>
  <si>
    <t>SL</t>
  </si>
  <si>
    <t>DATE</t>
  </si>
  <si>
    <t>LR NO</t>
  </si>
  <si>
    <t>INV NO</t>
  </si>
  <si>
    <t>FROM</t>
  </si>
  <si>
    <t>CASE</t>
  </si>
  <si>
    <t>RATE</t>
  </si>
  <si>
    <t>DD.CH.</t>
  </si>
  <si>
    <t>LR CH</t>
  </si>
  <si>
    <t>AMOUNT</t>
  </si>
  <si>
    <t>PL/JA/01229</t>
  </si>
  <si>
    <t>PL/JA/00907</t>
  </si>
  <si>
    <t>PL/JA/01074</t>
  </si>
  <si>
    <t>PL/JA/00986</t>
  </si>
  <si>
    <t>PL/JA/00201</t>
  </si>
  <si>
    <t>PL/JA/00487</t>
  </si>
  <si>
    <t>PL/JA/00486</t>
  </si>
  <si>
    <t>PL/JA/00642</t>
  </si>
  <si>
    <t>PL/JA/00114</t>
  </si>
  <si>
    <t>PL/JA/02237</t>
  </si>
  <si>
    <t>PL/JA/02172</t>
  </si>
  <si>
    <t>PL/JA/02103</t>
  </si>
  <si>
    <t>PL/JA/01855</t>
  </si>
  <si>
    <t>PL/JA/01806</t>
  </si>
  <si>
    <t>PL/JA/01787</t>
  </si>
  <si>
    <t>PL/JA/01778</t>
  </si>
  <si>
    <t>PL/JA/01412</t>
  </si>
  <si>
    <t>PL/JA/01230</t>
  </si>
  <si>
    <t>PL/JA/01093</t>
  </si>
  <si>
    <t>PL/JA/00969</t>
  </si>
  <si>
    <t>BARIPADA</t>
  </si>
  <si>
    <t>BHOGRAI</t>
  </si>
  <si>
    <t>BHADRAK</t>
  </si>
  <si>
    <t>BAISINGA</t>
  </si>
  <si>
    <t>BALASORE</t>
  </si>
  <si>
    <t>JHARSUGUDA</t>
  </si>
  <si>
    <t>JALESWAR</t>
  </si>
  <si>
    <t>CTC</t>
  </si>
  <si>
    <t>DESTINATION</t>
  </si>
  <si>
    <t>WEIGHT</t>
  </si>
  <si>
    <t>TO,
M/S SRI HARI HARA ENTERPRISES
C/O : M/S THE HIMALAYA DRUGS CO.
Address: MANGULI, CUTTACK
GST No: 21AJGPK5080P2ZY</t>
  </si>
  <si>
    <t>Kindly, verify &amp; confirm within 7 days, else GST will be filed by 20th MAY, 2024. 
GST to be paid by Consignor under Reverse Charge Mechanism(RCM) as per GST.</t>
  </si>
  <si>
    <t>(RUPEES TWENTY ONE THOUSAND TWO HUNDRED NINETY NINE ONLY)</t>
  </si>
  <si>
    <t xml:space="preserve">Bill Date: 30/04/2024
Bill NO : 4489
Total Amount: 21299.00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</si>
</sst>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2" borderId="1" xfId="0" applyNumberFormat="1" applyFont="1" applyFill="1" applyBorder="1" applyAlignment="1">
      <alignment wrapText="1"/>
    </xf>
    <xf numFmtId="0" fontId="1" fillId="0" borderId="0" xfId="0" applyNumberFormat="1" applyFont="1" applyAlignment="1">
      <alignment horizontal="right" wrapText="1"/>
    </xf>
    <xf numFmtId="0" fontId="1" fillId="0" borderId="5" xfId="0" applyNumberFormat="1" applyFont="1" applyBorder="1" applyAlignment="1">
      <alignment horizontal="center" wrapText="1"/>
    </xf>
    <xf numFmtId="0" fontId="0" fillId="0" borderId="6" xfId="0" applyNumberFormat="1" applyFont="1" applyBorder="1" applyAlignment="1">
      <alignment horizontal="center" wrapText="1"/>
    </xf>
    <xf numFmtId="2" fontId="0" fillId="0" borderId="7" xfId="0" applyNumberFormat="1" applyFont="1" applyBorder="1" applyAlignment="1">
      <alignment wrapText="1"/>
    </xf>
    <xf numFmtId="0" fontId="1" fillId="0" borderId="4" xfId="0" applyNumberFormat="1" applyFont="1" applyBorder="1" applyAlignment="1">
      <alignment horizontal="right" wrapText="1"/>
    </xf>
    <xf numFmtId="2" fontId="1" fillId="0" borderId="7" xfId="0" applyNumberFormat="1" applyFont="1" applyBorder="1" applyAlignment="1">
      <alignment horizontal="right" wrapText="1"/>
    </xf>
    <xf numFmtId="0" fontId="1" fillId="0" borderId="6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0" fontId="0" fillId="0" borderId="11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wrapText="1"/>
    </xf>
    <xf numFmtId="0" fontId="0" fillId="0" borderId="5" xfId="0" applyNumberFormat="1" applyBorder="1" applyAlignment="1">
      <alignment wrapText="1"/>
    </xf>
    <xf numFmtId="0" fontId="0" fillId="2" borderId="5" xfId="0" applyNumberFormat="1" applyFont="1" applyFill="1" applyBorder="1" applyAlignment="1">
      <alignment wrapText="1"/>
    </xf>
    <xf numFmtId="2" fontId="0" fillId="0" borderId="5" xfId="0" applyNumberFormat="1" applyFont="1" applyBorder="1" applyAlignment="1">
      <alignment wrapText="1"/>
    </xf>
    <xf numFmtId="2" fontId="0" fillId="0" borderId="12" xfId="0" applyNumberFormat="1" applyFont="1" applyBorder="1" applyAlignment="1">
      <alignment wrapText="1"/>
    </xf>
    <xf numFmtId="0" fontId="2" fillId="0" borderId="13" xfId="0" applyNumberFormat="1" applyFont="1" applyBorder="1" applyAlignment="1">
      <alignment horizontal="center" wrapText="1"/>
    </xf>
    <xf numFmtId="0" fontId="2" fillId="0" borderId="14" xfId="0" applyNumberFormat="1" applyFont="1" applyBorder="1" applyAlignment="1">
      <alignment horizontal="center" wrapText="1"/>
    </xf>
    <xf numFmtId="0" fontId="1" fillId="0" borderId="14" xfId="0" applyNumberFormat="1" applyFont="1" applyBorder="1" applyAlignment="1">
      <alignment horizontal="center" wrapText="1"/>
    </xf>
    <xf numFmtId="2" fontId="2" fillId="0" borderId="14" xfId="0" applyNumberFormat="1" applyFont="1" applyBorder="1" applyAlignment="1">
      <alignment horizontal="center" wrapText="1"/>
    </xf>
    <xf numFmtId="2" fontId="2" fillId="0" borderId="15" xfId="0" applyNumberFormat="1" applyFont="1" applyBorder="1" applyAlignment="1">
      <alignment horizont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left" vertical="center" wrapText="1"/>
    </xf>
    <xf numFmtId="2" fontId="2" fillId="0" borderId="20" xfId="0" applyNumberFormat="1" applyFont="1" applyBorder="1" applyAlignment="1">
      <alignment horizontal="left" vertical="center" wrapText="1"/>
    </xf>
    <xf numFmtId="0" fontId="1" fillId="0" borderId="21" xfId="0" applyNumberFormat="1" applyFont="1" applyBorder="1" applyAlignment="1">
      <alignment horizontal="left" vertical="center" wrapText="1"/>
    </xf>
    <xf numFmtId="0" fontId="1" fillId="0" borderId="22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2" fontId="2" fillId="0" borderId="15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76200</xdr:rowOff>
    </xdr:from>
    <xdr:to>
      <xdr:col>7</xdr:col>
      <xdr:colOff>352425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76200"/>
          <a:ext cx="427672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Q2" sqref="Q2"/>
    </sheetView>
  </sheetViews>
  <sheetFormatPr defaultRowHeight="15"/>
  <cols>
    <col min="1" max="1" width="4" style="1" customWidth="1"/>
    <col min="2" max="2" width="9.7109375" style="1" bestFit="1" customWidth="1"/>
    <col min="3" max="3" width="12.5703125" style="1" customWidth="1"/>
    <col min="4" max="4" width="6.42578125" style="1" bestFit="1" customWidth="1"/>
    <col min="5" max="5" width="14" style="5" customWidth="1"/>
    <col min="6" max="6" width="7.85546875" style="1" bestFit="1" customWidth="1"/>
    <col min="7" max="7" width="6.5703125" style="1" customWidth="1"/>
    <col min="8" max="8" width="8.28515625" style="5" bestFit="1" customWidth="1"/>
    <col min="9" max="9" width="6.28515625" style="2" customWidth="1"/>
    <col min="10" max="10" width="7.5703125" style="2" bestFit="1" customWidth="1"/>
    <col min="11" max="11" width="6.855468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 thickBot="1">
      <c r="A1" s="37"/>
      <c r="B1" s="38"/>
      <c r="C1" s="38"/>
      <c r="D1" s="38"/>
      <c r="E1" s="38"/>
      <c r="F1" s="38"/>
      <c r="G1" s="38"/>
      <c r="H1" s="39"/>
      <c r="I1" s="40" t="s">
        <v>0</v>
      </c>
      <c r="J1" s="40"/>
      <c r="K1" s="40"/>
      <c r="L1" s="41"/>
    </row>
    <row r="2" spans="1:12" ht="84" customHeight="1" thickBot="1">
      <c r="A2" s="42" t="s">
        <v>74</v>
      </c>
      <c r="B2" s="43"/>
      <c r="C2" s="43"/>
      <c r="D2" s="43"/>
      <c r="E2" s="43"/>
      <c r="F2" s="43"/>
      <c r="G2" s="43"/>
      <c r="H2" s="44"/>
      <c r="I2" s="45" t="s">
        <v>77</v>
      </c>
      <c r="J2" s="46"/>
      <c r="K2" s="46"/>
      <c r="L2" s="47"/>
    </row>
    <row r="3" spans="1:12" s="3" customFormat="1" ht="15" customHeight="1" thickBot="1">
      <c r="A3" s="32" t="s">
        <v>34</v>
      </c>
      <c r="B3" s="33" t="s">
        <v>35</v>
      </c>
      <c r="C3" s="33" t="s">
        <v>36</v>
      </c>
      <c r="D3" s="33" t="s">
        <v>38</v>
      </c>
      <c r="E3" s="34" t="s">
        <v>72</v>
      </c>
      <c r="F3" s="33" t="s">
        <v>37</v>
      </c>
      <c r="G3" s="33" t="s">
        <v>39</v>
      </c>
      <c r="H3" s="34" t="s">
        <v>73</v>
      </c>
      <c r="I3" s="33" t="s">
        <v>40</v>
      </c>
      <c r="J3" s="35" t="s">
        <v>41</v>
      </c>
      <c r="K3" s="35" t="s">
        <v>42</v>
      </c>
      <c r="L3" s="36" t="s">
        <v>43</v>
      </c>
    </row>
    <row r="4" spans="1:12" ht="15" customHeight="1">
      <c r="A4" s="26">
        <v>1</v>
      </c>
      <c r="B4" s="27" t="s">
        <v>9</v>
      </c>
      <c r="C4" s="27" t="s">
        <v>52</v>
      </c>
      <c r="D4" s="28" t="s">
        <v>71</v>
      </c>
      <c r="E4" s="29" t="s">
        <v>67</v>
      </c>
      <c r="F4" s="27" t="s">
        <v>16</v>
      </c>
      <c r="G4" s="27">
        <v>58</v>
      </c>
      <c r="H4" s="27">
        <v>879</v>
      </c>
      <c r="I4" s="30">
        <v>2.5</v>
      </c>
      <c r="J4" s="30">
        <v>1500</v>
      </c>
      <c r="K4" s="30">
        <v>35</v>
      </c>
      <c r="L4" s="31">
        <f>H4*I4+J4+K4</f>
        <v>3732.5</v>
      </c>
    </row>
    <row r="5" spans="1:12" ht="15" customHeight="1">
      <c r="A5" s="16">
        <v>2</v>
      </c>
      <c r="B5" s="6" t="s">
        <v>9</v>
      </c>
      <c r="C5" s="6" t="s">
        <v>48</v>
      </c>
      <c r="D5" s="4" t="s">
        <v>71</v>
      </c>
      <c r="E5" s="13" t="s">
        <v>65</v>
      </c>
      <c r="F5" s="6" t="s">
        <v>10</v>
      </c>
      <c r="G5" s="6">
        <v>100</v>
      </c>
      <c r="H5" s="6">
        <v>2018</v>
      </c>
      <c r="I5" s="7">
        <v>3</v>
      </c>
      <c r="J5" s="7">
        <v>2500</v>
      </c>
      <c r="K5" s="7">
        <v>35</v>
      </c>
      <c r="L5" s="17">
        <f t="shared" ref="L5" si="0">H5*I5+J5+K5</f>
        <v>8589</v>
      </c>
    </row>
    <row r="6" spans="1:12" ht="15" customHeight="1">
      <c r="A6" s="16">
        <v>3</v>
      </c>
      <c r="B6" s="6" t="s">
        <v>11</v>
      </c>
      <c r="C6" s="6" t="s">
        <v>50</v>
      </c>
      <c r="D6" s="4" t="s">
        <v>71</v>
      </c>
      <c r="E6" s="13" t="s">
        <v>64</v>
      </c>
      <c r="F6" s="6" t="s">
        <v>13</v>
      </c>
      <c r="G6" s="6">
        <v>4</v>
      </c>
      <c r="H6" s="6"/>
      <c r="I6" s="7">
        <v>21</v>
      </c>
      <c r="J6" s="7">
        <f>G6*5</f>
        <v>20</v>
      </c>
      <c r="K6" s="7">
        <v>35</v>
      </c>
      <c r="L6" s="17">
        <f>G6*I6+J6+K6</f>
        <v>139</v>
      </c>
    </row>
    <row r="7" spans="1:12" ht="15" customHeight="1">
      <c r="A7" s="16">
        <v>4</v>
      </c>
      <c r="B7" s="6" t="s">
        <v>11</v>
      </c>
      <c r="C7" s="6" t="s">
        <v>49</v>
      </c>
      <c r="D7" s="4" t="s">
        <v>71</v>
      </c>
      <c r="E7" s="13" t="s">
        <v>66</v>
      </c>
      <c r="F7" s="6" t="s">
        <v>12</v>
      </c>
      <c r="G7" s="6">
        <v>4</v>
      </c>
      <c r="H7" s="6"/>
      <c r="I7" s="7">
        <v>21</v>
      </c>
      <c r="J7" s="7">
        <f>G7*5</f>
        <v>20</v>
      </c>
      <c r="K7" s="7">
        <v>35</v>
      </c>
      <c r="L7" s="17">
        <f t="shared" ref="L7:L23" si="1">G7*I7+J7+K7</f>
        <v>139</v>
      </c>
    </row>
    <row r="8" spans="1:12" ht="15" customHeight="1">
      <c r="A8" s="16">
        <v>5</v>
      </c>
      <c r="B8" s="6" t="s">
        <v>14</v>
      </c>
      <c r="C8" s="6" t="s">
        <v>51</v>
      </c>
      <c r="D8" s="4" t="s">
        <v>71</v>
      </c>
      <c r="E8" s="13" t="s">
        <v>64</v>
      </c>
      <c r="F8" s="6" t="s">
        <v>15</v>
      </c>
      <c r="G8" s="6">
        <v>18</v>
      </c>
      <c r="H8" s="6"/>
      <c r="I8" s="7">
        <v>21</v>
      </c>
      <c r="J8" s="7">
        <f>G8*5</f>
        <v>90</v>
      </c>
      <c r="K8" s="7">
        <v>35</v>
      </c>
      <c r="L8" s="17">
        <f t="shared" si="1"/>
        <v>503</v>
      </c>
    </row>
    <row r="9" spans="1:12" ht="15" customHeight="1">
      <c r="A9" s="16">
        <v>6</v>
      </c>
      <c r="B9" s="6" t="s">
        <v>3</v>
      </c>
      <c r="C9" s="6" t="s">
        <v>45</v>
      </c>
      <c r="D9" s="4" t="s">
        <v>71</v>
      </c>
      <c r="E9" s="13" t="s">
        <v>64</v>
      </c>
      <c r="F9" s="6" t="s">
        <v>4</v>
      </c>
      <c r="G9" s="6">
        <v>14</v>
      </c>
      <c r="H9" s="6"/>
      <c r="I9" s="7">
        <v>21</v>
      </c>
      <c r="J9" s="7">
        <f>G9*5</f>
        <v>70</v>
      </c>
      <c r="K9" s="7">
        <v>35</v>
      </c>
      <c r="L9" s="17">
        <f t="shared" si="1"/>
        <v>399</v>
      </c>
    </row>
    <row r="10" spans="1:12" ht="15" customHeight="1">
      <c r="A10" s="16">
        <v>7</v>
      </c>
      <c r="B10" s="6" t="s">
        <v>7</v>
      </c>
      <c r="C10" s="6" t="s">
        <v>63</v>
      </c>
      <c r="D10" s="4" t="s">
        <v>71</v>
      </c>
      <c r="E10" s="13" t="s">
        <v>64</v>
      </c>
      <c r="F10" s="6" t="s">
        <v>32</v>
      </c>
      <c r="G10" s="6">
        <v>8</v>
      </c>
      <c r="H10" s="6"/>
      <c r="I10" s="7">
        <v>21</v>
      </c>
      <c r="J10" s="7">
        <f>G10*5</f>
        <v>40</v>
      </c>
      <c r="K10" s="7">
        <v>35</v>
      </c>
      <c r="L10" s="17">
        <f t="shared" si="1"/>
        <v>243</v>
      </c>
    </row>
    <row r="11" spans="1:12" ht="15" customHeight="1">
      <c r="A11" s="16">
        <v>8</v>
      </c>
      <c r="B11" s="6" t="s">
        <v>7</v>
      </c>
      <c r="C11" s="6" t="s">
        <v>47</v>
      </c>
      <c r="D11" s="4" t="s">
        <v>71</v>
      </c>
      <c r="E11" s="6" t="s">
        <v>64</v>
      </c>
      <c r="F11" s="6" t="s">
        <v>8</v>
      </c>
      <c r="G11" s="6">
        <v>16</v>
      </c>
      <c r="H11" s="6"/>
      <c r="I11" s="7">
        <v>21</v>
      </c>
      <c r="J11" s="7">
        <f>G11*5</f>
        <v>80</v>
      </c>
      <c r="K11" s="7">
        <v>35</v>
      </c>
      <c r="L11" s="17">
        <f t="shared" si="1"/>
        <v>451</v>
      </c>
    </row>
    <row r="12" spans="1:12" ht="15" customHeight="1">
      <c r="A12" s="16">
        <v>9</v>
      </c>
      <c r="B12" s="6" t="s">
        <v>5</v>
      </c>
      <c r="C12" s="6" t="s">
        <v>46</v>
      </c>
      <c r="D12" s="4" t="s">
        <v>71</v>
      </c>
      <c r="E12" s="6" t="s">
        <v>64</v>
      </c>
      <c r="F12" s="6" t="s">
        <v>6</v>
      </c>
      <c r="G12" s="6">
        <v>5</v>
      </c>
      <c r="H12" s="6"/>
      <c r="I12" s="7">
        <v>21</v>
      </c>
      <c r="J12" s="7">
        <f>G12*5</f>
        <v>25</v>
      </c>
      <c r="K12" s="7">
        <v>35</v>
      </c>
      <c r="L12" s="17">
        <f t="shared" si="1"/>
        <v>165</v>
      </c>
    </row>
    <row r="13" spans="1:12" ht="15" customHeight="1">
      <c r="A13" s="16">
        <v>10</v>
      </c>
      <c r="B13" s="6" t="s">
        <v>5</v>
      </c>
      <c r="C13" s="6" t="s">
        <v>62</v>
      </c>
      <c r="D13" s="4" t="s">
        <v>71</v>
      </c>
      <c r="E13" s="6" t="s">
        <v>69</v>
      </c>
      <c r="F13" s="6" t="s">
        <v>31</v>
      </c>
      <c r="G13" s="6">
        <v>31</v>
      </c>
      <c r="H13" s="6"/>
      <c r="I13" s="7">
        <v>25</v>
      </c>
      <c r="J13" s="7">
        <f>G13*5</f>
        <v>155</v>
      </c>
      <c r="K13" s="7">
        <v>35</v>
      </c>
      <c r="L13" s="17">
        <f t="shared" si="1"/>
        <v>965</v>
      </c>
    </row>
    <row r="14" spans="1:12" ht="15" customHeight="1">
      <c r="A14" s="16">
        <v>11</v>
      </c>
      <c r="B14" s="6" t="s">
        <v>1</v>
      </c>
      <c r="C14" s="6" t="s">
        <v>44</v>
      </c>
      <c r="D14" s="4" t="s">
        <v>71</v>
      </c>
      <c r="E14" s="6" t="s">
        <v>64</v>
      </c>
      <c r="F14" s="6" t="s">
        <v>2</v>
      </c>
      <c r="G14" s="6">
        <v>13</v>
      </c>
      <c r="H14" s="6"/>
      <c r="I14" s="7">
        <v>21</v>
      </c>
      <c r="J14" s="7">
        <f>G14*5</f>
        <v>65</v>
      </c>
      <c r="K14" s="7">
        <v>35</v>
      </c>
      <c r="L14" s="17">
        <f t="shared" si="1"/>
        <v>373</v>
      </c>
    </row>
    <row r="15" spans="1:12" ht="15" customHeight="1">
      <c r="A15" s="16">
        <v>12</v>
      </c>
      <c r="B15" s="6" t="s">
        <v>1</v>
      </c>
      <c r="C15" s="6" t="s">
        <v>61</v>
      </c>
      <c r="D15" s="4" t="s">
        <v>71</v>
      </c>
      <c r="E15" s="6" t="s">
        <v>64</v>
      </c>
      <c r="F15" s="6" t="s">
        <v>30</v>
      </c>
      <c r="G15" s="6">
        <v>39</v>
      </c>
      <c r="H15" s="6"/>
      <c r="I15" s="7">
        <v>21</v>
      </c>
      <c r="J15" s="7">
        <f>G15*5</f>
        <v>195</v>
      </c>
      <c r="K15" s="7">
        <v>35</v>
      </c>
      <c r="L15" s="17">
        <f t="shared" si="1"/>
        <v>1049</v>
      </c>
    </row>
    <row r="16" spans="1:12" ht="15" customHeight="1">
      <c r="A16" s="16">
        <v>13</v>
      </c>
      <c r="B16" s="6" t="s">
        <v>28</v>
      </c>
      <c r="C16" s="6" t="s">
        <v>60</v>
      </c>
      <c r="D16" s="4" t="s">
        <v>71</v>
      </c>
      <c r="E16" s="6" t="s">
        <v>64</v>
      </c>
      <c r="F16" s="6" t="s">
        <v>29</v>
      </c>
      <c r="G16" s="6">
        <v>38</v>
      </c>
      <c r="H16" s="6"/>
      <c r="I16" s="7">
        <v>21</v>
      </c>
      <c r="J16" s="7">
        <f>G16*5</f>
        <v>190</v>
      </c>
      <c r="K16" s="7">
        <v>35</v>
      </c>
      <c r="L16" s="17">
        <f t="shared" si="1"/>
        <v>1023</v>
      </c>
    </row>
    <row r="17" spans="1:12" ht="15" customHeight="1">
      <c r="A17" s="16">
        <v>14</v>
      </c>
      <c r="B17" s="6" t="s">
        <v>23</v>
      </c>
      <c r="C17" s="6" t="s">
        <v>57</v>
      </c>
      <c r="D17" s="4" t="s">
        <v>71</v>
      </c>
      <c r="E17" s="6" t="s">
        <v>70</v>
      </c>
      <c r="F17" s="6" t="s">
        <v>24</v>
      </c>
      <c r="G17" s="6">
        <v>1</v>
      </c>
      <c r="H17" s="6"/>
      <c r="I17" s="7">
        <v>30</v>
      </c>
      <c r="J17" s="7">
        <f>G17*5</f>
        <v>5</v>
      </c>
      <c r="K17" s="7">
        <v>35</v>
      </c>
      <c r="L17" s="17">
        <f t="shared" si="1"/>
        <v>70</v>
      </c>
    </row>
    <row r="18" spans="1:12" ht="15" customHeight="1">
      <c r="A18" s="16">
        <v>15</v>
      </c>
      <c r="B18" s="6" t="s">
        <v>25</v>
      </c>
      <c r="C18" s="6" t="s">
        <v>59</v>
      </c>
      <c r="D18" s="4" t="s">
        <v>71</v>
      </c>
      <c r="E18" s="6" t="s">
        <v>68</v>
      </c>
      <c r="F18" s="6" t="s">
        <v>27</v>
      </c>
      <c r="G18" s="6">
        <v>34</v>
      </c>
      <c r="H18" s="6"/>
      <c r="I18" s="7">
        <v>21</v>
      </c>
      <c r="J18" s="7">
        <f>G18*5</f>
        <v>170</v>
      </c>
      <c r="K18" s="7">
        <v>35</v>
      </c>
      <c r="L18" s="17">
        <f t="shared" si="1"/>
        <v>919</v>
      </c>
    </row>
    <row r="19" spans="1:12" ht="15" customHeight="1">
      <c r="A19" s="16">
        <v>16</v>
      </c>
      <c r="B19" s="6" t="s">
        <v>25</v>
      </c>
      <c r="C19" s="6" t="s">
        <v>58</v>
      </c>
      <c r="D19" s="4" t="s">
        <v>71</v>
      </c>
      <c r="E19" s="6" t="s">
        <v>69</v>
      </c>
      <c r="F19" s="6" t="s">
        <v>26</v>
      </c>
      <c r="G19" s="6">
        <v>31</v>
      </c>
      <c r="H19" s="6"/>
      <c r="I19" s="7">
        <v>25</v>
      </c>
      <c r="J19" s="7">
        <f>G19*5</f>
        <v>155</v>
      </c>
      <c r="K19" s="7">
        <v>35</v>
      </c>
      <c r="L19" s="17">
        <f t="shared" si="1"/>
        <v>965</v>
      </c>
    </row>
    <row r="20" spans="1:12" ht="15" customHeight="1">
      <c r="A20" s="16">
        <v>17</v>
      </c>
      <c r="B20" s="6" t="s">
        <v>21</v>
      </c>
      <c r="C20" s="6" t="s">
        <v>56</v>
      </c>
      <c r="D20" s="4" t="s">
        <v>71</v>
      </c>
      <c r="E20" s="6" t="s">
        <v>69</v>
      </c>
      <c r="F20" s="6" t="s">
        <v>22</v>
      </c>
      <c r="G20" s="6">
        <v>1</v>
      </c>
      <c r="H20" s="6"/>
      <c r="I20" s="7">
        <v>25</v>
      </c>
      <c r="J20" s="7">
        <f>G20*5</f>
        <v>5</v>
      </c>
      <c r="K20" s="7">
        <v>35</v>
      </c>
      <c r="L20" s="17">
        <f t="shared" si="1"/>
        <v>65</v>
      </c>
    </row>
    <row r="21" spans="1:12" ht="15" customHeight="1">
      <c r="A21" s="16">
        <v>18</v>
      </c>
      <c r="B21" s="6" t="s">
        <v>17</v>
      </c>
      <c r="C21" s="6" t="s">
        <v>55</v>
      </c>
      <c r="D21" s="4" t="s">
        <v>71</v>
      </c>
      <c r="E21" s="6" t="s">
        <v>66</v>
      </c>
      <c r="F21" s="6" t="s">
        <v>20</v>
      </c>
      <c r="G21" s="6">
        <v>7</v>
      </c>
      <c r="H21" s="6"/>
      <c r="I21" s="7">
        <v>21</v>
      </c>
      <c r="J21" s="7">
        <f>G21*5</f>
        <v>35</v>
      </c>
      <c r="K21" s="7">
        <v>35</v>
      </c>
      <c r="L21" s="17">
        <f t="shared" si="1"/>
        <v>217</v>
      </c>
    </row>
    <row r="22" spans="1:12" ht="15" customHeight="1">
      <c r="A22" s="16">
        <v>19</v>
      </c>
      <c r="B22" s="6" t="s">
        <v>17</v>
      </c>
      <c r="C22" s="6" t="s">
        <v>54</v>
      </c>
      <c r="D22" s="4" t="s">
        <v>71</v>
      </c>
      <c r="E22" s="6" t="s">
        <v>68</v>
      </c>
      <c r="F22" s="6" t="s">
        <v>19</v>
      </c>
      <c r="G22" s="6">
        <v>16</v>
      </c>
      <c r="H22" s="6"/>
      <c r="I22" s="7">
        <v>21</v>
      </c>
      <c r="J22" s="7">
        <f>G22*5</f>
        <v>80</v>
      </c>
      <c r="K22" s="7">
        <v>35</v>
      </c>
      <c r="L22" s="17">
        <f t="shared" si="1"/>
        <v>451</v>
      </c>
    </row>
    <row r="23" spans="1:12" ht="15" customHeight="1">
      <c r="A23" s="16">
        <v>20</v>
      </c>
      <c r="B23" s="6" t="s">
        <v>17</v>
      </c>
      <c r="C23" s="6" t="s">
        <v>53</v>
      </c>
      <c r="D23" s="4" t="s">
        <v>71</v>
      </c>
      <c r="E23" s="6" t="s">
        <v>64</v>
      </c>
      <c r="F23" s="6" t="s">
        <v>18</v>
      </c>
      <c r="G23" s="6">
        <v>31</v>
      </c>
      <c r="H23" s="6"/>
      <c r="I23" s="7">
        <v>21</v>
      </c>
      <c r="J23" s="7">
        <f>G23*5</f>
        <v>155</v>
      </c>
      <c r="K23" s="7">
        <v>35</v>
      </c>
      <c r="L23" s="17">
        <f t="shared" si="1"/>
        <v>841</v>
      </c>
    </row>
    <row r="24" spans="1:12" s="14" customFormat="1" ht="15" customHeight="1">
      <c r="A24" s="18" t="s">
        <v>76</v>
      </c>
      <c r="B24" s="8"/>
      <c r="C24" s="8"/>
      <c r="D24" s="8"/>
      <c r="E24" s="8"/>
      <c r="F24" s="8"/>
      <c r="G24" s="8"/>
      <c r="H24" s="8"/>
      <c r="I24" s="9"/>
      <c r="J24" s="9"/>
      <c r="K24" s="10"/>
      <c r="L24" s="19">
        <f>ROUND(SUM(L4:L23),0)</f>
        <v>21299</v>
      </c>
    </row>
    <row r="25" spans="1:12" s="3" customFormat="1" ht="30" customHeight="1">
      <c r="A25" s="20" t="s">
        <v>75</v>
      </c>
      <c r="B25" s="11"/>
      <c r="C25" s="11"/>
      <c r="D25" s="11"/>
      <c r="E25" s="11"/>
      <c r="F25" s="11"/>
      <c r="G25" s="11"/>
      <c r="H25" s="11"/>
      <c r="I25" s="12"/>
      <c r="J25" s="12"/>
      <c r="K25" s="12"/>
      <c r="L25" s="21"/>
    </row>
    <row r="26" spans="1:12" s="3" customFormat="1" ht="30" customHeight="1" thickBot="1">
      <c r="A26" s="22" t="s">
        <v>33</v>
      </c>
      <c r="B26" s="23"/>
      <c r="C26" s="23"/>
      <c r="D26" s="23"/>
      <c r="E26" s="23"/>
      <c r="F26" s="23"/>
      <c r="G26" s="23"/>
      <c r="H26" s="23"/>
      <c r="I26" s="24"/>
      <c r="J26" s="24"/>
      <c r="K26" s="24"/>
      <c r="L26" s="25"/>
    </row>
    <row r="27" spans="1:12">
      <c r="G27" s="15">
        <f>SUM(G4:G23)</f>
        <v>469</v>
      </c>
    </row>
  </sheetData>
  <sortState ref="B4:L23">
    <sortCondition ref="B4:B23"/>
    <sortCondition ref="C4:C23"/>
  </sortState>
  <mergeCells count="7">
    <mergeCell ref="A24:K24"/>
    <mergeCell ref="A25:L25"/>
    <mergeCell ref="A26:L26"/>
    <mergeCell ref="I1:L1"/>
    <mergeCell ref="I2:L2"/>
    <mergeCell ref="A1:H1"/>
    <mergeCell ref="A2:H2"/>
  </mergeCells>
  <pageMargins left="0.15748031496062992" right="0.2362204724409449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2024-05-20T08:41:19Z</cp:lastPrinted>
  <dcterms:created xsi:type="dcterms:W3CDTF">2024-05-14T09:48:31Z</dcterms:created>
  <dcterms:modified xsi:type="dcterms:W3CDTF">2024-05-20T08:41:19Z</dcterms:modified>
</cp:coreProperties>
</file>