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4"/>
  <c r="K4" s="1"/>
  <c r="H17"/>
  <c r="G17"/>
  <c r="K14" l="1"/>
</calcChain>
</file>

<file path=xl/sharedStrings.xml><?xml version="1.0" encoding="utf-8"?>
<sst xmlns="http://schemas.openxmlformats.org/spreadsheetml/2006/main" count="67" uniqueCount="51">
  <si>
    <t>04/7/2025</t>
  </si>
  <si>
    <t>0083</t>
  </si>
  <si>
    <t>0082</t>
  </si>
  <si>
    <t>0084</t>
  </si>
  <si>
    <t>0091</t>
  </si>
  <si>
    <t>0073</t>
  </si>
  <si>
    <t>05/7/2025</t>
  </si>
  <si>
    <t>0078</t>
  </si>
  <si>
    <t>0081</t>
  </si>
  <si>
    <t>0086</t>
  </si>
  <si>
    <t>11/7/2025</t>
  </si>
  <si>
    <t>92/49</t>
  </si>
  <si>
    <t>15/7/2025</t>
  </si>
  <si>
    <t>0095</t>
  </si>
  <si>
    <t>SALAPADA</t>
  </si>
  <si>
    <t>BALASORE</t>
  </si>
  <si>
    <t>BARAIPALI</t>
  </si>
  <si>
    <t>BARIPADA</t>
  </si>
  <si>
    <t>JAMUJHADI</t>
  </si>
  <si>
    <t>BHADRAK</t>
  </si>
  <si>
    <t>KEONJHAR</t>
  </si>
  <si>
    <t>TALCHER</t>
  </si>
  <si>
    <t>PHULBANI</t>
  </si>
  <si>
    <t>CTC</t>
  </si>
  <si>
    <t>JA/06475</t>
  </si>
  <si>
    <t>JA/06486</t>
  </si>
  <si>
    <t>JA/06497</t>
  </si>
  <si>
    <t>JA/06513</t>
  </si>
  <si>
    <t>JA/06525</t>
  </si>
  <si>
    <t>JA/06577</t>
  </si>
  <si>
    <t>JA/06585</t>
  </si>
  <si>
    <t>JA/06608</t>
  </si>
  <si>
    <t>JA/06828</t>
  </si>
  <si>
    <t>JA/07090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</si>
  <si>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</si>
  <si>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</si>
  <si>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</si>
  <si>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</si>
  <si>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</si>
  <si>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</si>
  <si>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</si>
  <si>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</si>
  <si>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</si>
  <si>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</si>
  <si>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</si>
  <si>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</si>
  <si>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THE WAXPOL INDUSTRIES LIMITED
Address:K K BHAWSINKA CAMPUS 560/841  CANTONMENT ROAD,CUTTACK,7978075031
GST No:21AABCT2440B1Z8
</t>
  </si>
  <si>
    <t>Thanking you for your business.
PRAGATI LOGISTICS</t>
  </si>
  <si>
    <t xml:space="preserve">Bill Date : 31/07/2025
Bill NO  : 12341
Total Amount: 8928.00
</t>
  </si>
  <si>
    <t>(RUPEES EIGHT THOUSAND NINE HUNDRED TWENTY EIGHT ONLY)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</si>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</sst>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38100</xdr:rowOff>
    </xdr:from>
    <xdr:to>
      <xdr:col>7</xdr:col>
      <xdr:colOff>447675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38100"/>
          <a:ext cx="374332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  <row r="331">
          <cell r="C331" t="str">
            <v>CHANDBALI</v>
          </cell>
          <cell r="E331">
            <v>3.75</v>
          </cell>
        </row>
        <row r="332">
          <cell r="C332" t="str">
            <v>CHURAHANDI</v>
          </cell>
          <cell r="E332">
            <v>4.88</v>
          </cell>
        </row>
        <row r="333">
          <cell r="C333" t="str">
            <v>JATABAL</v>
          </cell>
          <cell r="E333">
            <v>4.88</v>
          </cell>
        </row>
        <row r="334">
          <cell r="C334" t="str">
            <v>GULUMUNDA</v>
          </cell>
          <cell r="E334">
            <v>4.88</v>
          </cell>
        </row>
        <row r="335">
          <cell r="C335" t="str">
            <v>EKAMBA</v>
          </cell>
          <cell r="E335">
            <v>4.88</v>
          </cell>
        </row>
        <row r="336">
          <cell r="C336" t="str">
            <v>KUNDURA</v>
          </cell>
          <cell r="E336">
            <v>4.88</v>
          </cell>
        </row>
        <row r="337">
          <cell r="C337" t="str">
            <v>SANAGARH</v>
          </cell>
          <cell r="E337">
            <v>3.75</v>
          </cell>
        </row>
        <row r="338">
          <cell r="C338" t="str">
            <v>PANITIRA</v>
          </cell>
          <cell r="E338">
            <v>3.75</v>
          </cell>
        </row>
        <row r="339">
          <cell r="C339" t="str">
            <v>S RAMPUR</v>
          </cell>
          <cell r="E339">
            <v>4.88</v>
          </cell>
        </row>
        <row r="340">
          <cell r="C340" t="str">
            <v>PAIKAMAL</v>
          </cell>
          <cell r="E34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10" sqref="N10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.140625" bestFit="1" customWidth="1"/>
    <col min="7" max="7" width="5.42578125" bestFit="1" customWidth="1"/>
    <col min="8" max="8" width="8.28515625" bestFit="1" customWidth="1"/>
    <col min="9" max="9" width="7" customWidth="1"/>
    <col min="10" max="10" width="7.285156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7"/>
      <c r="I1" s="18" t="s">
        <v>45</v>
      </c>
      <c r="J1" s="19"/>
      <c r="K1" s="19"/>
    </row>
    <row r="2" spans="1:11" s="1" customFormat="1" ht="67.5" customHeight="1">
      <c r="A2" s="16" t="s">
        <v>46</v>
      </c>
      <c r="B2" s="17"/>
      <c r="C2" s="17"/>
      <c r="D2" s="17"/>
      <c r="E2" s="17"/>
      <c r="F2" s="17"/>
      <c r="G2" s="17"/>
      <c r="H2" s="20"/>
      <c r="I2" s="21" t="s">
        <v>48</v>
      </c>
      <c r="J2" s="22"/>
      <c r="K2" s="22"/>
    </row>
    <row r="3" spans="1:11" s="2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5" t="s">
        <v>41</v>
      </c>
      <c r="I3" s="5" t="s">
        <v>42</v>
      </c>
      <c r="J3" s="5" t="s">
        <v>43</v>
      </c>
      <c r="K3" s="5" t="s">
        <v>44</v>
      </c>
    </row>
    <row r="4" spans="1:11">
      <c r="A4" s="3">
        <v>1</v>
      </c>
      <c r="B4" s="3" t="s">
        <v>0</v>
      </c>
      <c r="C4" s="3" t="s">
        <v>24</v>
      </c>
      <c r="D4" s="3" t="s">
        <v>1</v>
      </c>
      <c r="E4" s="4" t="s">
        <v>23</v>
      </c>
      <c r="F4" s="3" t="s">
        <v>14</v>
      </c>
      <c r="G4" s="3">
        <v>39</v>
      </c>
      <c r="H4" s="3">
        <v>563</v>
      </c>
      <c r="I4" s="9">
        <f>VLOOKUP(F4,'[1]BIOSTARDT INDIA'!$C$3:$E$340,3,FALSE)</f>
        <v>3</v>
      </c>
      <c r="J4" s="9">
        <v>20</v>
      </c>
      <c r="K4" s="9">
        <f>H4*I4+J4</f>
        <v>1709</v>
      </c>
    </row>
    <row r="5" spans="1:11">
      <c r="A5" s="3">
        <v>2</v>
      </c>
      <c r="B5" s="3" t="s">
        <v>0</v>
      </c>
      <c r="C5" s="3" t="s">
        <v>25</v>
      </c>
      <c r="D5" s="3" t="s">
        <v>2</v>
      </c>
      <c r="E5" s="4" t="s">
        <v>23</v>
      </c>
      <c r="F5" s="3" t="s">
        <v>15</v>
      </c>
      <c r="G5" s="3">
        <v>16</v>
      </c>
      <c r="H5" s="3">
        <v>212</v>
      </c>
      <c r="I5" s="9">
        <f>VLOOKUP(F5,'[1]BIOSTARDT INDIA'!$C$3:$E$340,3,FALSE)</f>
        <v>3.75</v>
      </c>
      <c r="J5" s="9">
        <v>20</v>
      </c>
      <c r="K5" s="9">
        <f t="shared" ref="K5:K13" si="0">H5*I5+J5</f>
        <v>815</v>
      </c>
    </row>
    <row r="6" spans="1:11">
      <c r="A6" s="3">
        <v>3</v>
      </c>
      <c r="B6" s="3" t="s">
        <v>0</v>
      </c>
      <c r="C6" s="3" t="s">
        <v>26</v>
      </c>
      <c r="D6" s="3" t="s">
        <v>3</v>
      </c>
      <c r="E6" s="4" t="s">
        <v>23</v>
      </c>
      <c r="F6" s="3" t="s">
        <v>16</v>
      </c>
      <c r="G6" s="3">
        <v>15</v>
      </c>
      <c r="H6" s="3">
        <v>156</v>
      </c>
      <c r="I6" s="9">
        <f>VLOOKUP(F6,'[1]BIOSTARDT INDIA'!$C$3:$E$340,3,FALSE)</f>
        <v>3.75</v>
      </c>
      <c r="J6" s="9">
        <v>20</v>
      </c>
      <c r="K6" s="9">
        <f t="shared" si="0"/>
        <v>605</v>
      </c>
    </row>
    <row r="7" spans="1:11">
      <c r="A7" s="3">
        <v>4</v>
      </c>
      <c r="B7" s="3" t="s">
        <v>0</v>
      </c>
      <c r="C7" s="3" t="s">
        <v>27</v>
      </c>
      <c r="D7" s="3" t="s">
        <v>4</v>
      </c>
      <c r="E7" s="4" t="s">
        <v>23</v>
      </c>
      <c r="F7" s="3" t="s">
        <v>17</v>
      </c>
      <c r="G7" s="3">
        <v>34</v>
      </c>
      <c r="H7" s="3">
        <v>416</v>
      </c>
      <c r="I7" s="9">
        <f>VLOOKUP(F7,'[1]BIOSTARDT INDIA'!$C$3:$E$340,3,FALSE)</f>
        <v>3.75</v>
      </c>
      <c r="J7" s="9">
        <v>20</v>
      </c>
      <c r="K7" s="9">
        <f t="shared" si="0"/>
        <v>1580</v>
      </c>
    </row>
    <row r="8" spans="1:11">
      <c r="A8" s="3">
        <v>5</v>
      </c>
      <c r="B8" s="3" t="s">
        <v>0</v>
      </c>
      <c r="C8" s="3" t="s">
        <v>28</v>
      </c>
      <c r="D8" s="3" t="s">
        <v>5</v>
      </c>
      <c r="E8" s="4" t="s">
        <v>23</v>
      </c>
      <c r="F8" s="3" t="s">
        <v>18</v>
      </c>
      <c r="G8" s="3">
        <v>10</v>
      </c>
      <c r="H8" s="3">
        <v>191</v>
      </c>
      <c r="I8" s="9">
        <f>VLOOKUP(F8,'[1]BIOSTARDT INDIA'!$C$3:$E$340,3,FALSE)</f>
        <v>3.75</v>
      </c>
      <c r="J8" s="9">
        <v>20</v>
      </c>
      <c r="K8" s="9">
        <f t="shared" si="0"/>
        <v>736.25</v>
      </c>
    </row>
    <row r="9" spans="1:11">
      <c r="A9" s="3">
        <v>6</v>
      </c>
      <c r="B9" s="3" t="s">
        <v>0</v>
      </c>
      <c r="C9" s="3" t="s">
        <v>29</v>
      </c>
      <c r="D9" s="3" t="s">
        <v>7</v>
      </c>
      <c r="E9" s="4" t="s">
        <v>23</v>
      </c>
      <c r="F9" s="3" t="s">
        <v>19</v>
      </c>
      <c r="G9" s="3">
        <v>15</v>
      </c>
      <c r="H9" s="3">
        <v>135</v>
      </c>
      <c r="I9" s="9">
        <f>VLOOKUP(F9,'[1]BIOSTARDT INDIA'!$C$3:$E$340,3,FALSE)</f>
        <v>3.75</v>
      </c>
      <c r="J9" s="9">
        <v>20</v>
      </c>
      <c r="K9" s="9">
        <f t="shared" si="0"/>
        <v>526.25</v>
      </c>
    </row>
    <row r="10" spans="1:11">
      <c r="A10" s="3">
        <v>7</v>
      </c>
      <c r="B10" s="3" t="s">
        <v>0</v>
      </c>
      <c r="C10" s="3" t="s">
        <v>30</v>
      </c>
      <c r="D10" s="3" t="s">
        <v>8</v>
      </c>
      <c r="E10" s="4" t="s">
        <v>23</v>
      </c>
      <c r="F10" s="3" t="s">
        <v>20</v>
      </c>
      <c r="G10" s="3">
        <v>5</v>
      </c>
      <c r="H10" s="3">
        <v>60</v>
      </c>
      <c r="I10" s="9">
        <f>VLOOKUP(F10,'[1]BIOSTARDT INDIA'!$C$3:$E$340,3,FALSE)</f>
        <v>3.75</v>
      </c>
      <c r="J10" s="9">
        <v>20</v>
      </c>
      <c r="K10" s="9">
        <f t="shared" si="0"/>
        <v>245</v>
      </c>
    </row>
    <row r="11" spans="1:11">
      <c r="A11" s="3">
        <v>8</v>
      </c>
      <c r="B11" s="3" t="s">
        <v>6</v>
      </c>
      <c r="C11" s="3" t="s">
        <v>31</v>
      </c>
      <c r="D11" s="3" t="s">
        <v>9</v>
      </c>
      <c r="E11" s="4" t="s">
        <v>23</v>
      </c>
      <c r="F11" s="3" t="s">
        <v>21</v>
      </c>
      <c r="G11" s="3">
        <v>12</v>
      </c>
      <c r="H11" s="3">
        <v>178</v>
      </c>
      <c r="I11" s="9">
        <f>VLOOKUP(F11,'[1]BIOSTARDT INDIA'!$C$3:$E$340,3,FALSE)</f>
        <v>3.75</v>
      </c>
      <c r="J11" s="9">
        <v>20</v>
      </c>
      <c r="K11" s="9">
        <f t="shared" si="0"/>
        <v>687.5</v>
      </c>
    </row>
    <row r="12" spans="1:11">
      <c r="A12" s="3">
        <v>9</v>
      </c>
      <c r="B12" s="3" t="s">
        <v>10</v>
      </c>
      <c r="C12" s="3" t="s">
        <v>32</v>
      </c>
      <c r="D12" s="3" t="s">
        <v>11</v>
      </c>
      <c r="E12" s="4" t="s">
        <v>23</v>
      </c>
      <c r="F12" s="3" t="s">
        <v>18</v>
      </c>
      <c r="G12" s="3">
        <v>38</v>
      </c>
      <c r="H12" s="3">
        <v>490</v>
      </c>
      <c r="I12" s="9">
        <f>VLOOKUP(F12,'[1]BIOSTARDT INDIA'!$C$3:$E$340,3,FALSE)</f>
        <v>3.75</v>
      </c>
      <c r="J12" s="9">
        <v>20</v>
      </c>
      <c r="K12" s="9">
        <f t="shared" si="0"/>
        <v>1857.5</v>
      </c>
    </row>
    <row r="13" spans="1:11">
      <c r="A13" s="3">
        <v>10</v>
      </c>
      <c r="B13" s="3" t="s">
        <v>12</v>
      </c>
      <c r="C13" s="3" t="s">
        <v>33</v>
      </c>
      <c r="D13" s="3" t="s">
        <v>13</v>
      </c>
      <c r="E13" s="4" t="s">
        <v>23</v>
      </c>
      <c r="F13" s="3" t="s">
        <v>22</v>
      </c>
      <c r="G13" s="3">
        <v>5</v>
      </c>
      <c r="H13" s="3">
        <v>39</v>
      </c>
      <c r="I13" s="9">
        <f>VLOOKUP(F13,'[1]BIOSTARDT INDIA'!$C$3:$E$340,3,FALSE)</f>
        <v>3.75</v>
      </c>
      <c r="J13" s="9">
        <v>20</v>
      </c>
      <c r="K13" s="9">
        <f t="shared" si="0"/>
        <v>166.25</v>
      </c>
    </row>
    <row r="14" spans="1:11" s="7" customFormat="1">
      <c r="A14" s="10" t="s">
        <v>49</v>
      </c>
      <c r="B14" s="11"/>
      <c r="C14" s="11"/>
      <c r="D14" s="11"/>
      <c r="E14" s="11"/>
      <c r="F14" s="11"/>
      <c r="G14" s="11"/>
      <c r="H14" s="11"/>
      <c r="I14" s="12"/>
      <c r="J14" s="13"/>
      <c r="K14" s="6">
        <f>ROUND(SUM(K4:K13),0)</f>
        <v>8928</v>
      </c>
    </row>
    <row r="15" spans="1:11" s="7" customFormat="1" ht="30" customHeight="1">
      <c r="A15" s="14" t="s">
        <v>50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</row>
    <row r="16" spans="1:11" s="7" customFormat="1" ht="30" customHeight="1">
      <c r="A16" s="14" t="s">
        <v>47</v>
      </c>
      <c r="B16" s="14"/>
      <c r="C16" s="14"/>
      <c r="D16" s="14"/>
      <c r="E16" s="14"/>
      <c r="F16" s="14"/>
      <c r="G16" s="14"/>
      <c r="H16" s="14"/>
      <c r="I16" s="15"/>
      <c r="J16" s="15"/>
      <c r="K16" s="15"/>
    </row>
    <row r="17" spans="7:8">
      <c r="G17" s="8">
        <f>SUM(G4:G13)</f>
        <v>189</v>
      </c>
      <c r="H17" s="8">
        <f>SUM(H4:H13)</f>
        <v>2440</v>
      </c>
    </row>
  </sheetData>
  <sortState ref="B2:H11">
    <sortCondition ref="B2"/>
  </sortState>
  <mergeCells count="7">
    <mergeCell ref="A14:J14"/>
    <mergeCell ref="A15:K15"/>
    <mergeCell ref="A16:K16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4:C1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2025-08-16T10:03:25Z</cp:lastPrinted>
  <dcterms:created xsi:type="dcterms:W3CDTF">2025-08-16T06:46:52Z</dcterms:created>
  <dcterms:modified xsi:type="dcterms:W3CDTF">2025-08-16T10:03:27Z</dcterms:modified>
</cp:coreProperties>
</file>