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7" i="1"/>
  <c r="G20"/>
  <c r="K8"/>
  <c r="K9"/>
  <c r="I5"/>
  <c r="I6"/>
  <c r="I7"/>
  <c r="I8"/>
  <c r="I9"/>
  <c r="I10"/>
  <c r="I11"/>
  <c r="I12"/>
  <c r="I13"/>
  <c r="I14"/>
  <c r="I15"/>
  <c r="I16"/>
  <c r="I4"/>
  <c r="H5"/>
  <c r="K5" s="1"/>
  <c r="H6"/>
  <c r="K6" s="1"/>
  <c r="H7"/>
  <c r="K7" s="1"/>
  <c r="H10"/>
  <c r="K10" s="1"/>
  <c r="H11"/>
  <c r="K11" s="1"/>
  <c r="H12"/>
  <c r="K12" s="1"/>
  <c r="H13"/>
  <c r="K13" s="1"/>
  <c r="H14"/>
  <c r="K14" s="1"/>
  <c r="H15"/>
  <c r="K15" s="1"/>
  <c r="H16"/>
  <c r="K16" s="1"/>
  <c r="H4"/>
  <c r="K4" s="1"/>
</calcChain>
</file>

<file path=xl/sharedStrings.xml><?xml version="1.0" encoding="utf-8"?>
<sst xmlns="http://schemas.openxmlformats.org/spreadsheetml/2006/main" count="82" uniqueCount="58">
  <si>
    <t>07/10/2025</t>
  </si>
  <si>
    <t>986</t>
  </si>
  <si>
    <t>13/10/2025</t>
  </si>
  <si>
    <t>1100,1070</t>
  </si>
  <si>
    <t>163,1082</t>
  </si>
  <si>
    <t>14/10/2025</t>
  </si>
  <si>
    <t>1044</t>
  </si>
  <si>
    <t>409,1064,1102</t>
  </si>
  <si>
    <t>16/10/2025</t>
  </si>
  <si>
    <t>1095</t>
  </si>
  <si>
    <t>17/10/2025</t>
  </si>
  <si>
    <t>1127</t>
  </si>
  <si>
    <t>429,1134</t>
  </si>
  <si>
    <t>22/10/2025</t>
  </si>
  <si>
    <t>436,1152</t>
  </si>
  <si>
    <t>31/10/2025</t>
  </si>
  <si>
    <t>1215,1214,465</t>
  </si>
  <si>
    <t>1208,464,1217</t>
  </si>
  <si>
    <t>1197,460</t>
  </si>
  <si>
    <t>KANKADAJODI</t>
  </si>
  <si>
    <t>JAJPUR TOWN</t>
  </si>
  <si>
    <t>OLATPUR</t>
  </si>
  <si>
    <t>DANAGADI</t>
  </si>
  <si>
    <t>BALASORE</t>
  </si>
  <si>
    <t>UDALA</t>
  </si>
  <si>
    <t>KAKATPUR</t>
  </si>
  <si>
    <t>BBSR</t>
  </si>
  <si>
    <t>BH/04062</t>
  </si>
  <si>
    <t>BH/04181</t>
  </si>
  <si>
    <t>BH/04182</t>
  </si>
  <si>
    <t>BH/04194</t>
  </si>
  <si>
    <t>BH/04195</t>
  </si>
  <si>
    <t>BH/04236</t>
  </si>
  <si>
    <t>BH/04275</t>
  </si>
  <si>
    <t>BH/04276</t>
  </si>
  <si>
    <t>BH/04328</t>
  </si>
  <si>
    <t>BH/04491</t>
  </si>
  <si>
    <t>BH/04493</t>
  </si>
  <si>
    <t>BH/04494</t>
  </si>
  <si>
    <t>SUNINDA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</si>
  <si>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</si>
  <si>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</si>
  <si>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</si>
  <si>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</si>
  <si>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</si>
  <si>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</si>
  <si>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</si>
  <si>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</si>
  <si>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</si>
  <si>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</si>
  <si>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</si>
  <si>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 xml:space="preserve">BAJAPUR </t>
  </si>
  <si>
    <t>Thanking you for your business.
PRAGATI LOGISTICS</t>
  </si>
  <si>
    <t>(RUPEES FIVE THOUSAND NINE HUNDRED FIFTY NINE ONLY)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</si>
  <si>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</si>
  <si>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</si>
  <si>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 xml:space="preserve">Bill Date: 31/10/2025
Bill NO : 19567
Total Amount : 5959.00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</si>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</sst>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200025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905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O4" sqref="O4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13.28515625" bestFit="1" customWidth="1"/>
    <col min="5" max="5" width="6.42578125" bestFit="1" customWidth="1"/>
    <col min="6" max="6" width="14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9"/>
      <c r="H1" s="20" t="s">
        <v>54</v>
      </c>
      <c r="I1" s="20"/>
      <c r="J1" s="20"/>
      <c r="K1" s="20"/>
    </row>
    <row r="2" spans="1:11" s="1" customFormat="1" ht="83.25" customHeight="1">
      <c r="A2" s="17" t="s">
        <v>55</v>
      </c>
      <c r="B2" s="18"/>
      <c r="C2" s="18"/>
      <c r="D2" s="18"/>
      <c r="E2" s="18"/>
      <c r="F2" s="18"/>
      <c r="G2" s="19"/>
      <c r="H2" s="20" t="s">
        <v>56</v>
      </c>
      <c r="I2" s="20"/>
      <c r="J2" s="20"/>
      <c r="K2" s="20"/>
    </row>
    <row r="3" spans="1:11" s="5" customFormat="1">
      <c r="A3" s="4" t="s">
        <v>40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6" t="s">
        <v>47</v>
      </c>
      <c r="I3" s="6" t="s">
        <v>48</v>
      </c>
      <c r="J3" s="6" t="s">
        <v>49</v>
      </c>
      <c r="K3" s="6" t="s">
        <v>50</v>
      </c>
    </row>
    <row r="4" spans="1:11">
      <c r="A4" s="2">
        <v>1</v>
      </c>
      <c r="B4" s="2" t="s">
        <v>0</v>
      </c>
      <c r="C4" s="2" t="s">
        <v>27</v>
      </c>
      <c r="D4" s="2" t="s">
        <v>1</v>
      </c>
      <c r="E4" s="3" t="s">
        <v>26</v>
      </c>
      <c r="F4" s="2" t="s">
        <v>19</v>
      </c>
      <c r="G4" s="2">
        <v>1</v>
      </c>
      <c r="H4" s="7">
        <f>VLOOKUP(F4,'[1]TORQUE PHARMA'!$C$5:$D$71,2,FALSE)</f>
        <v>80</v>
      </c>
      <c r="I4" s="7">
        <f>G4*2</f>
        <v>2</v>
      </c>
      <c r="J4" s="7">
        <v>30</v>
      </c>
      <c r="K4" s="7">
        <f>G4*H4+I4+J4</f>
        <v>112</v>
      </c>
    </row>
    <row r="5" spans="1:11">
      <c r="A5" s="2">
        <v>2</v>
      </c>
      <c r="B5" s="2" t="s">
        <v>2</v>
      </c>
      <c r="C5" s="2" t="s">
        <v>28</v>
      </c>
      <c r="D5" s="2" t="s">
        <v>3</v>
      </c>
      <c r="E5" s="3" t="s">
        <v>26</v>
      </c>
      <c r="F5" s="2" t="s">
        <v>20</v>
      </c>
      <c r="G5" s="2">
        <v>14</v>
      </c>
      <c r="H5" s="7">
        <f>VLOOKUP(F5,'[1]TORQUE PHARMA'!$C$5:$D$71,2,FALSE)</f>
        <v>55</v>
      </c>
      <c r="I5" s="7">
        <f t="shared" ref="I5:I16" si="0">G5*2</f>
        <v>28</v>
      </c>
      <c r="J5" s="7">
        <v>30</v>
      </c>
      <c r="K5" s="7">
        <f t="shared" ref="K5:K16" si="1">G5*H5+I5+J5</f>
        <v>828</v>
      </c>
    </row>
    <row r="6" spans="1:11">
      <c r="A6" s="2">
        <v>3</v>
      </c>
      <c r="B6" s="2" t="s">
        <v>2</v>
      </c>
      <c r="C6" s="2" t="s">
        <v>29</v>
      </c>
      <c r="D6" s="2" t="s">
        <v>4</v>
      </c>
      <c r="E6" s="3" t="s">
        <v>26</v>
      </c>
      <c r="F6" s="3" t="s">
        <v>51</v>
      </c>
      <c r="G6" s="2">
        <v>16</v>
      </c>
      <c r="H6" s="7">
        <f>VLOOKUP(F6,'[1]TORQUE PHARMA'!$C$5:$D$71,2,FALSE)</f>
        <v>55</v>
      </c>
      <c r="I6" s="7">
        <f t="shared" si="0"/>
        <v>32</v>
      </c>
      <c r="J6" s="7">
        <v>30</v>
      </c>
      <c r="K6" s="7">
        <f t="shared" si="1"/>
        <v>942</v>
      </c>
    </row>
    <row r="7" spans="1:11">
      <c r="A7" s="2">
        <v>4</v>
      </c>
      <c r="B7" s="2" t="s">
        <v>5</v>
      </c>
      <c r="C7" s="2" t="s">
        <v>30</v>
      </c>
      <c r="D7" s="2" t="s">
        <v>6</v>
      </c>
      <c r="E7" s="3" t="s">
        <v>26</v>
      </c>
      <c r="F7" s="2" t="s">
        <v>19</v>
      </c>
      <c r="G7" s="2">
        <v>2</v>
      </c>
      <c r="H7" s="7">
        <f>VLOOKUP(F7,'[1]TORQUE PHARMA'!$C$5:$D$71,2,FALSE)</f>
        <v>80</v>
      </c>
      <c r="I7" s="7">
        <f t="shared" si="0"/>
        <v>4</v>
      </c>
      <c r="J7" s="7">
        <v>30</v>
      </c>
      <c r="K7" s="7">
        <f t="shared" si="1"/>
        <v>194</v>
      </c>
    </row>
    <row r="8" spans="1:11">
      <c r="A8" s="2">
        <v>5</v>
      </c>
      <c r="B8" s="2" t="s">
        <v>5</v>
      </c>
      <c r="C8" s="2" t="s">
        <v>31</v>
      </c>
      <c r="D8" s="2" t="s">
        <v>7</v>
      </c>
      <c r="E8" s="3" t="s">
        <v>26</v>
      </c>
      <c r="F8" s="3" t="s">
        <v>21</v>
      </c>
      <c r="G8" s="2">
        <v>4</v>
      </c>
      <c r="H8" s="7">
        <v>55</v>
      </c>
      <c r="I8" s="7">
        <f t="shared" si="0"/>
        <v>8</v>
      </c>
      <c r="J8" s="7">
        <v>30</v>
      </c>
      <c r="K8" s="7">
        <f t="shared" si="1"/>
        <v>258</v>
      </c>
    </row>
    <row r="9" spans="1:11">
      <c r="A9" s="2">
        <v>6</v>
      </c>
      <c r="B9" s="2" t="s">
        <v>5</v>
      </c>
      <c r="C9" s="2" t="s">
        <v>31</v>
      </c>
      <c r="D9" s="2" t="s">
        <v>7</v>
      </c>
      <c r="E9" s="3" t="s">
        <v>26</v>
      </c>
      <c r="F9" s="2" t="s">
        <v>21</v>
      </c>
      <c r="G9" s="2">
        <v>3</v>
      </c>
      <c r="H9" s="7">
        <v>55</v>
      </c>
      <c r="I9" s="7">
        <f t="shared" si="0"/>
        <v>6</v>
      </c>
      <c r="J9" s="7">
        <v>30</v>
      </c>
      <c r="K9" s="7">
        <f t="shared" si="1"/>
        <v>201</v>
      </c>
    </row>
    <row r="10" spans="1:11">
      <c r="A10" s="2">
        <v>7</v>
      </c>
      <c r="B10" s="2" t="s">
        <v>8</v>
      </c>
      <c r="C10" s="2" t="s">
        <v>32</v>
      </c>
      <c r="D10" s="2" t="s">
        <v>9</v>
      </c>
      <c r="E10" s="3" t="s">
        <v>26</v>
      </c>
      <c r="F10" s="2" t="s">
        <v>22</v>
      </c>
      <c r="G10" s="2">
        <v>1</v>
      </c>
      <c r="H10" s="7">
        <f>VLOOKUP(F10,'[1]TORQUE PHARMA'!$C$5:$D$71,2,FALSE)</f>
        <v>55</v>
      </c>
      <c r="I10" s="7">
        <f t="shared" si="0"/>
        <v>2</v>
      </c>
      <c r="J10" s="7">
        <v>30</v>
      </c>
      <c r="K10" s="7">
        <f t="shared" si="1"/>
        <v>87</v>
      </c>
    </row>
    <row r="11" spans="1:11">
      <c r="A11" s="2">
        <v>8</v>
      </c>
      <c r="B11" s="2" t="s">
        <v>10</v>
      </c>
      <c r="C11" s="2" t="s">
        <v>33</v>
      </c>
      <c r="D11" s="2" t="s">
        <v>11</v>
      </c>
      <c r="E11" s="3" t="s">
        <v>26</v>
      </c>
      <c r="F11" s="2" t="s">
        <v>19</v>
      </c>
      <c r="G11" s="2">
        <v>4</v>
      </c>
      <c r="H11" s="7">
        <f>VLOOKUP(F11,'[1]TORQUE PHARMA'!$C$5:$D$71,2,FALSE)</f>
        <v>80</v>
      </c>
      <c r="I11" s="7">
        <f t="shared" si="0"/>
        <v>8</v>
      </c>
      <c r="J11" s="7">
        <v>30</v>
      </c>
      <c r="K11" s="7">
        <f t="shared" si="1"/>
        <v>358</v>
      </c>
    </row>
    <row r="12" spans="1:11">
      <c r="A12" s="2">
        <v>9</v>
      </c>
      <c r="B12" s="2" t="s">
        <v>10</v>
      </c>
      <c r="C12" s="2" t="s">
        <v>34</v>
      </c>
      <c r="D12" s="2" t="s">
        <v>12</v>
      </c>
      <c r="E12" s="3" t="s">
        <v>26</v>
      </c>
      <c r="F12" s="2" t="s">
        <v>23</v>
      </c>
      <c r="G12" s="2">
        <v>6</v>
      </c>
      <c r="H12" s="7">
        <f>VLOOKUP(F12,'[1]TORQUE PHARMA'!$C$5:$D$71,2,FALSE)</f>
        <v>55</v>
      </c>
      <c r="I12" s="7">
        <f t="shared" si="0"/>
        <v>12</v>
      </c>
      <c r="J12" s="7">
        <v>30</v>
      </c>
      <c r="K12" s="7">
        <f t="shared" si="1"/>
        <v>372</v>
      </c>
    </row>
    <row r="13" spans="1:11">
      <c r="A13" s="2">
        <v>10</v>
      </c>
      <c r="B13" s="2" t="s">
        <v>13</v>
      </c>
      <c r="C13" s="2" t="s">
        <v>35</v>
      </c>
      <c r="D13" s="2" t="s">
        <v>14</v>
      </c>
      <c r="E13" s="3" t="s">
        <v>26</v>
      </c>
      <c r="F13" s="2" t="s">
        <v>24</v>
      </c>
      <c r="G13" s="2">
        <v>11</v>
      </c>
      <c r="H13" s="7">
        <f>VLOOKUP(F13,'[1]TORQUE PHARMA'!$C$5:$D$71,2,FALSE)</f>
        <v>100</v>
      </c>
      <c r="I13" s="7">
        <f t="shared" si="0"/>
        <v>22</v>
      </c>
      <c r="J13" s="7">
        <v>30</v>
      </c>
      <c r="K13" s="7">
        <f t="shared" si="1"/>
        <v>1152</v>
      </c>
    </row>
    <row r="14" spans="1:11">
      <c r="A14" s="2">
        <v>11</v>
      </c>
      <c r="B14" s="2" t="s">
        <v>15</v>
      </c>
      <c r="C14" s="2" t="s">
        <v>36</v>
      </c>
      <c r="D14" s="2" t="s">
        <v>16</v>
      </c>
      <c r="E14" s="3" t="s">
        <v>26</v>
      </c>
      <c r="F14" s="3" t="s">
        <v>39</v>
      </c>
      <c r="G14" s="2">
        <v>5</v>
      </c>
      <c r="H14" s="7">
        <f>VLOOKUP(F14,'[1]TORQUE PHARMA'!$C$5:$D$71,2,FALSE)</f>
        <v>65</v>
      </c>
      <c r="I14" s="7">
        <f t="shared" si="0"/>
        <v>10</v>
      </c>
      <c r="J14" s="7">
        <v>30</v>
      </c>
      <c r="K14" s="7">
        <f t="shared" si="1"/>
        <v>365</v>
      </c>
    </row>
    <row r="15" spans="1:11">
      <c r="A15" s="2">
        <v>12</v>
      </c>
      <c r="B15" s="2" t="s">
        <v>15</v>
      </c>
      <c r="C15" s="2" t="s">
        <v>37</v>
      </c>
      <c r="D15" s="2" t="s">
        <v>17</v>
      </c>
      <c r="E15" s="3" t="s">
        <v>26</v>
      </c>
      <c r="F15" s="2" t="s">
        <v>25</v>
      </c>
      <c r="G15" s="2">
        <v>8</v>
      </c>
      <c r="H15" s="7">
        <f>VLOOKUP(F15,'[1]TORQUE PHARMA'!$C$5:$D$71,2,FALSE)</f>
        <v>55</v>
      </c>
      <c r="I15" s="7">
        <f t="shared" si="0"/>
        <v>16</v>
      </c>
      <c r="J15" s="7">
        <v>30</v>
      </c>
      <c r="K15" s="7">
        <f t="shared" si="1"/>
        <v>486</v>
      </c>
    </row>
    <row r="16" spans="1:11">
      <c r="A16" s="2">
        <v>13</v>
      </c>
      <c r="B16" s="2" t="s">
        <v>15</v>
      </c>
      <c r="C16" s="2" t="s">
        <v>38</v>
      </c>
      <c r="D16" s="2" t="s">
        <v>18</v>
      </c>
      <c r="E16" s="3" t="s">
        <v>26</v>
      </c>
      <c r="F16" s="2" t="s">
        <v>19</v>
      </c>
      <c r="G16" s="2">
        <v>7</v>
      </c>
      <c r="H16" s="7">
        <f>VLOOKUP(F16,'[1]TORQUE PHARMA'!$C$5:$D$71,2,FALSE)</f>
        <v>80</v>
      </c>
      <c r="I16" s="7">
        <f t="shared" si="0"/>
        <v>14</v>
      </c>
      <c r="J16" s="7">
        <v>30</v>
      </c>
      <c r="K16" s="7">
        <f t="shared" si="1"/>
        <v>604</v>
      </c>
    </row>
    <row r="17" spans="1:11" s="9" customFormat="1">
      <c r="A17" s="11" t="s">
        <v>53</v>
      </c>
      <c r="B17" s="12"/>
      <c r="C17" s="12"/>
      <c r="D17" s="12"/>
      <c r="E17" s="12"/>
      <c r="F17" s="12"/>
      <c r="G17" s="12"/>
      <c r="H17" s="13"/>
      <c r="I17" s="13"/>
      <c r="J17" s="14"/>
      <c r="K17" s="8">
        <f>SUM(K4:K16)</f>
        <v>5959</v>
      </c>
    </row>
    <row r="18" spans="1:11" s="9" customFormat="1" ht="30" customHeight="1">
      <c r="A18" s="15" t="s">
        <v>57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</row>
    <row r="19" spans="1:11" s="9" customFormat="1" ht="30" customHeight="1">
      <c r="A19" s="15" t="s">
        <v>52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</row>
    <row r="20" spans="1:11">
      <c r="G20" s="10">
        <f>SUM(G4:G16)</f>
        <v>82</v>
      </c>
    </row>
  </sheetData>
  <sortState ref="B2:G14">
    <sortCondition ref="B2"/>
  </sortState>
  <mergeCells count="7">
    <mergeCell ref="A17:J17"/>
    <mergeCell ref="A18:K18"/>
    <mergeCell ref="A19:K19"/>
    <mergeCell ref="A1:G1"/>
    <mergeCell ref="H1:K1"/>
    <mergeCell ref="A2:G2"/>
    <mergeCell ref="H2:K2"/>
  </mergeCells>
  <conditionalFormatting sqref="C17:C19">
    <cfRule type="duplicateValues" dxfId="1" priority="2"/>
  </conditionalFormatting>
  <conditionalFormatting sqref="C17:C19">
    <cfRule type="duplicateValues" dxfId="0" priority="1"/>
  </conditionalFormatting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2025-11-14T04:59:08Z</cp:lastPrinted>
  <dcterms:created xsi:type="dcterms:W3CDTF">2025-11-12T11:21:47Z</dcterms:created>
  <dcterms:modified xsi:type="dcterms:W3CDTF">2025-11-14T04:59:15Z</dcterms:modified>
</cp:coreProperties>
</file>