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6" i="1"/>
  <c r="K7"/>
  <c r="K10"/>
  <c r="I5"/>
  <c r="I6"/>
  <c r="I7"/>
  <c r="I8"/>
  <c r="I9"/>
  <c r="I10"/>
  <c r="I4"/>
  <c r="H5"/>
  <c r="K5" s="1"/>
  <c r="H8"/>
  <c r="K8" s="1"/>
  <c r="H9"/>
  <c r="K9" s="1"/>
  <c r="H4"/>
  <c r="K4" s="1"/>
  <c r="K11" l="1"/>
</calcChain>
</file>

<file path=xl/sharedStrings.xml><?xml version="1.0" encoding="utf-8"?>
<sst xmlns="http://schemas.openxmlformats.org/spreadsheetml/2006/main" count="52" uniqueCount="37">
  <si>
    <t>07/5/2025</t>
  </si>
  <si>
    <t>134</t>
  </si>
  <si>
    <t>131</t>
  </si>
  <si>
    <t>111</t>
  </si>
  <si>
    <t>09/5/2025</t>
  </si>
  <si>
    <t>143</t>
  </si>
  <si>
    <t>20/5/2025</t>
  </si>
  <si>
    <t>22/5/2025</t>
  </si>
  <si>
    <t>SL</t>
  </si>
  <si>
    <t>DATE</t>
  </si>
  <si>
    <t>LR NO</t>
  </si>
  <si>
    <t>INV NO</t>
  </si>
  <si>
    <t>FROM</t>
  </si>
  <si>
    <t>TO</t>
  </si>
  <si>
    <t>CASE</t>
  </si>
  <si>
    <t>BH/00924</t>
  </si>
  <si>
    <t>BH/00925</t>
  </si>
  <si>
    <t>BH/00926</t>
  </si>
  <si>
    <t>BH/00956</t>
  </si>
  <si>
    <t>BH/01232</t>
  </si>
  <si>
    <t>BH/01233</t>
  </si>
  <si>
    <t>BH/01280</t>
  </si>
  <si>
    <t>KAKATPUR</t>
  </si>
  <si>
    <t>OLATPUR</t>
  </si>
  <si>
    <t>UDALA</t>
  </si>
  <si>
    <t>BBSR</t>
  </si>
  <si>
    <t>RATE</t>
  </si>
  <si>
    <t>HAM</t>
  </si>
  <si>
    <t>LR.CH</t>
  </si>
  <si>
    <t>AMOUNT</t>
  </si>
  <si>
    <t>INVOICE
PRAGATI LOGISTICS,SAMANTA SAHI KHUNTIA LANE,8984191006
GST No:21AGHPB9356M1Z9</t>
  </si>
  <si>
    <t xml:space="preserve">TORQUE PHARMACEUTICALS PVT  LTD
Address:PLOT NO-156/781 KHATA NO-412/89 BEHINDSYMPHONY MALL MOUZA-RUDRAPUR HANSPAL  BHUBANESWAR ODISHA,7847810685
GST No:21AABCT1244P1ZF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</si>
  <si>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</si>
  <si>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</si>
  <si>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SUNINDA</t>
  </si>
  <si>
    <t>(RUPEES THREE THOUSAND ONE HUNDRED EIGHTY FOUR ONLY)</t>
  </si>
  <si>
    <t xml:space="preserve">Bill Date: 31/05/2025
Bill NO : 7165
Total Amount: 3184.00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</si>
</sst>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95250</xdr:rowOff>
    </xdr:from>
    <xdr:to>
      <xdr:col>6</xdr:col>
      <xdr:colOff>104775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95250"/>
          <a:ext cx="31146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  <row r="70">
          <cell r="C70" t="str">
            <v>SUNINDA</v>
          </cell>
          <cell r="D70">
            <v>65</v>
          </cell>
        </row>
        <row r="71">
          <cell r="C71" t="str">
            <v>CHANDPUR</v>
          </cell>
          <cell r="D71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8" sqref="P8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" bestFit="1" customWidth="1"/>
    <col min="11" max="11" width="9.42578125" bestFit="1" customWidth="1"/>
  </cols>
  <sheetData>
    <row r="1" spans="1:11" s="4" customFormat="1" ht="90" customHeight="1">
      <c r="A1" s="11"/>
      <c r="B1" s="12"/>
      <c r="C1" s="12"/>
      <c r="D1" s="12"/>
      <c r="E1" s="12"/>
      <c r="F1" s="12"/>
      <c r="G1" s="13"/>
      <c r="H1" s="14" t="s">
        <v>30</v>
      </c>
      <c r="I1" s="14"/>
      <c r="J1" s="14"/>
      <c r="K1" s="14"/>
    </row>
    <row r="2" spans="1:11" s="4" customFormat="1" ht="83.25" customHeight="1">
      <c r="A2" s="11" t="s">
        <v>31</v>
      </c>
      <c r="B2" s="12"/>
      <c r="C2" s="12"/>
      <c r="D2" s="12"/>
      <c r="E2" s="12"/>
      <c r="F2" s="12"/>
      <c r="G2" s="13"/>
      <c r="H2" s="14" t="s">
        <v>36</v>
      </c>
      <c r="I2" s="14"/>
      <c r="J2" s="14"/>
      <c r="K2" s="14"/>
    </row>
    <row r="3" spans="1:11" s="3" customFormat="1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26</v>
      </c>
      <c r="I3" s="2" t="s">
        <v>27</v>
      </c>
      <c r="J3" s="2" t="s">
        <v>28</v>
      </c>
      <c r="K3" s="2" t="s">
        <v>29</v>
      </c>
    </row>
    <row r="4" spans="1:11">
      <c r="A4" s="1">
        <v>1</v>
      </c>
      <c r="B4" s="1" t="s">
        <v>0</v>
      </c>
      <c r="C4" s="1" t="s">
        <v>15</v>
      </c>
      <c r="D4" s="1" t="s">
        <v>1</v>
      </c>
      <c r="E4" s="1" t="s">
        <v>25</v>
      </c>
      <c r="F4" s="7" t="s">
        <v>34</v>
      </c>
      <c r="G4" s="1">
        <v>7</v>
      </c>
      <c r="H4" s="8">
        <f>VLOOKUP(F4,'[1]TORQUE PHARMA'!$C$5:$D$71,2,FALSE)</f>
        <v>65</v>
      </c>
      <c r="I4" s="8">
        <f>G4*2</f>
        <v>14</v>
      </c>
      <c r="J4" s="8">
        <v>30</v>
      </c>
      <c r="K4" s="8">
        <f>G4*H4+I4+J4</f>
        <v>499</v>
      </c>
    </row>
    <row r="5" spans="1:11">
      <c r="A5" s="1">
        <v>2</v>
      </c>
      <c r="B5" s="1" t="s">
        <v>0</v>
      </c>
      <c r="C5" s="1" t="s">
        <v>16</v>
      </c>
      <c r="D5" s="1" t="s">
        <v>2</v>
      </c>
      <c r="E5" s="1" t="s">
        <v>25</v>
      </c>
      <c r="F5" s="1" t="s">
        <v>22</v>
      </c>
      <c r="G5" s="1">
        <v>4</v>
      </c>
      <c r="H5" s="8">
        <f>VLOOKUP(F5,'[1]TORQUE PHARMA'!$C$5:$D$71,2,FALSE)</f>
        <v>55</v>
      </c>
      <c r="I5" s="8">
        <f t="shared" ref="I5:I10" si="0">G5*2</f>
        <v>8</v>
      </c>
      <c r="J5" s="8">
        <v>30</v>
      </c>
      <c r="K5" s="8">
        <f t="shared" ref="K5:K10" si="1">G5*H5+I5+J5</f>
        <v>258</v>
      </c>
    </row>
    <row r="6" spans="1:11">
      <c r="A6" s="1">
        <v>3</v>
      </c>
      <c r="B6" s="1" t="s">
        <v>0</v>
      </c>
      <c r="C6" s="1" t="s">
        <v>17</v>
      </c>
      <c r="D6" s="1" t="s">
        <v>3</v>
      </c>
      <c r="E6" s="1" t="s">
        <v>25</v>
      </c>
      <c r="F6" s="1" t="s">
        <v>23</v>
      </c>
      <c r="G6" s="1">
        <v>8</v>
      </c>
      <c r="H6" s="8">
        <v>55</v>
      </c>
      <c r="I6" s="8">
        <f t="shared" si="0"/>
        <v>16</v>
      </c>
      <c r="J6" s="8">
        <v>30</v>
      </c>
      <c r="K6" s="8">
        <f t="shared" si="1"/>
        <v>486</v>
      </c>
    </row>
    <row r="7" spans="1:11">
      <c r="A7" s="1">
        <v>4</v>
      </c>
      <c r="B7" s="1" t="s">
        <v>4</v>
      </c>
      <c r="C7" s="1" t="s">
        <v>18</v>
      </c>
      <c r="D7" s="1" t="s">
        <v>5</v>
      </c>
      <c r="E7" s="1" t="s">
        <v>25</v>
      </c>
      <c r="F7" s="1" t="s">
        <v>23</v>
      </c>
      <c r="G7" s="1">
        <v>3</v>
      </c>
      <c r="H7" s="8">
        <v>55</v>
      </c>
      <c r="I7" s="8">
        <f t="shared" si="0"/>
        <v>6</v>
      </c>
      <c r="J7" s="8">
        <v>30</v>
      </c>
      <c r="K7" s="8">
        <f t="shared" si="1"/>
        <v>201</v>
      </c>
    </row>
    <row r="8" spans="1:11">
      <c r="A8" s="1">
        <v>5</v>
      </c>
      <c r="B8" s="1" t="s">
        <v>6</v>
      </c>
      <c r="C8" s="1" t="s">
        <v>19</v>
      </c>
      <c r="D8" s="1" t="s">
        <v>1</v>
      </c>
      <c r="E8" s="1" t="s">
        <v>25</v>
      </c>
      <c r="F8" s="7" t="s">
        <v>34</v>
      </c>
      <c r="G8" s="1">
        <v>6</v>
      </c>
      <c r="H8" s="8">
        <f>VLOOKUP(F8,'[1]TORQUE PHARMA'!$C$5:$D$71,2,FALSE)</f>
        <v>65</v>
      </c>
      <c r="I8" s="8">
        <f t="shared" si="0"/>
        <v>12</v>
      </c>
      <c r="J8" s="8">
        <v>30</v>
      </c>
      <c r="K8" s="8">
        <f t="shared" si="1"/>
        <v>432</v>
      </c>
    </row>
    <row r="9" spans="1:11">
      <c r="A9" s="1">
        <v>6</v>
      </c>
      <c r="B9" s="1" t="s">
        <v>6</v>
      </c>
      <c r="C9" s="1" t="s">
        <v>20</v>
      </c>
      <c r="D9" s="1" t="s">
        <v>1</v>
      </c>
      <c r="E9" s="1" t="s">
        <v>25</v>
      </c>
      <c r="F9" s="1" t="s">
        <v>24</v>
      </c>
      <c r="G9" s="1">
        <v>10</v>
      </c>
      <c r="H9" s="8">
        <f>VLOOKUP(F9,'[1]TORQUE PHARMA'!$C$5:$D$71,2,FALSE)</f>
        <v>100</v>
      </c>
      <c r="I9" s="8">
        <f t="shared" si="0"/>
        <v>20</v>
      </c>
      <c r="J9" s="8">
        <v>30</v>
      </c>
      <c r="K9" s="8">
        <f t="shared" si="1"/>
        <v>1050</v>
      </c>
    </row>
    <row r="10" spans="1:11">
      <c r="A10" s="1">
        <v>7</v>
      </c>
      <c r="B10" s="1" t="s">
        <v>7</v>
      </c>
      <c r="C10" s="1" t="s">
        <v>21</v>
      </c>
      <c r="D10" s="1" t="s">
        <v>1</v>
      </c>
      <c r="E10" s="1" t="s">
        <v>25</v>
      </c>
      <c r="F10" s="1" t="s">
        <v>23</v>
      </c>
      <c r="G10" s="1">
        <v>4</v>
      </c>
      <c r="H10" s="8">
        <v>55</v>
      </c>
      <c r="I10" s="8">
        <f t="shared" si="0"/>
        <v>8</v>
      </c>
      <c r="J10" s="8">
        <v>30</v>
      </c>
      <c r="K10" s="8">
        <f t="shared" si="1"/>
        <v>258</v>
      </c>
    </row>
    <row r="11" spans="1:11" s="6" customFormat="1">
      <c r="A11" s="15" t="s">
        <v>35</v>
      </c>
      <c r="B11" s="16"/>
      <c r="C11" s="16"/>
      <c r="D11" s="16"/>
      <c r="E11" s="16"/>
      <c r="F11" s="16"/>
      <c r="G11" s="16"/>
      <c r="H11" s="17"/>
      <c r="I11" s="17"/>
      <c r="J11" s="18"/>
      <c r="K11" s="5">
        <f>SUM(K4:K10)</f>
        <v>3184</v>
      </c>
    </row>
    <row r="12" spans="1:11" s="6" customFormat="1" ht="30" customHeight="1">
      <c r="A12" s="9" t="s">
        <v>33</v>
      </c>
      <c r="B12" s="9"/>
      <c r="C12" s="9"/>
      <c r="D12" s="9"/>
      <c r="E12" s="9"/>
      <c r="F12" s="9"/>
      <c r="G12" s="9"/>
      <c r="H12" s="10"/>
      <c r="I12" s="10"/>
      <c r="J12" s="10"/>
      <c r="K12" s="10"/>
    </row>
    <row r="13" spans="1:11" s="6" customFormat="1" ht="30" customHeight="1">
      <c r="A13" s="9" t="s">
        <v>32</v>
      </c>
      <c r="B13" s="9"/>
      <c r="C13" s="9"/>
      <c r="D13" s="9"/>
      <c r="E13" s="9"/>
      <c r="F13" s="9"/>
      <c r="G13" s="9"/>
      <c r="H13" s="10"/>
      <c r="I13" s="10"/>
      <c r="J13" s="10"/>
      <c r="K13" s="10"/>
    </row>
  </sheetData>
  <mergeCells count="7">
    <mergeCell ref="A13:K13"/>
    <mergeCell ref="A1:G1"/>
    <mergeCell ref="H1:K1"/>
    <mergeCell ref="A2:G2"/>
    <mergeCell ref="H2:K2"/>
    <mergeCell ref="A11:J11"/>
    <mergeCell ref="A12:K12"/>
  </mergeCells>
  <conditionalFormatting sqref="C11:C13">
    <cfRule type="duplicateValues" dxfId="1" priority="2"/>
  </conditionalFormatting>
  <conditionalFormatting sqref="C11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2025-06-12T08:16:16Z</dcterms:created>
  <dcterms:modified xsi:type="dcterms:W3CDTF">2025-06-14T10:50:29Z</dcterms:modified>
</cp:coreProperties>
</file>