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23655" windowHeight="8640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37" i="1"/>
  <c r="J31"/>
  <c r="H31"/>
  <c r="L31" s="1"/>
  <c r="J30"/>
  <c r="H30"/>
  <c r="L30" s="1"/>
  <c r="J23"/>
  <c r="H23"/>
  <c r="L23" s="1"/>
  <c r="J22"/>
  <c r="H22"/>
  <c r="L22" s="1"/>
  <c r="J17"/>
  <c r="H17"/>
  <c r="L17" s="1"/>
  <c r="J29"/>
  <c r="H29"/>
  <c r="L29" s="1"/>
  <c r="J28"/>
  <c r="H28"/>
  <c r="L28" s="1"/>
  <c r="J27"/>
  <c r="H27"/>
  <c r="L27" s="1"/>
  <c r="J26"/>
  <c r="H26"/>
  <c r="L26" s="1"/>
  <c r="J25"/>
  <c r="H25"/>
  <c r="L25" s="1"/>
  <c r="J24"/>
  <c r="H24"/>
  <c r="L24" s="1"/>
  <c r="J21"/>
  <c r="H21"/>
  <c r="L21" s="1"/>
  <c r="J20"/>
  <c r="H20"/>
  <c r="L20" s="1"/>
  <c r="J19"/>
  <c r="H19"/>
  <c r="L19" s="1"/>
  <c r="J18"/>
  <c r="H18"/>
  <c r="L18" s="1"/>
  <c r="J13"/>
  <c r="H13"/>
  <c r="L13" s="1"/>
  <c r="J10"/>
  <c r="H10"/>
  <c r="L10" s="1"/>
  <c r="J9"/>
  <c r="H9"/>
  <c r="L9" s="1"/>
  <c r="J4"/>
  <c r="H4"/>
  <c r="L4" s="1"/>
  <c r="J6"/>
  <c r="J7"/>
  <c r="J8"/>
  <c r="J11"/>
  <c r="J12"/>
  <c r="J14"/>
  <c r="J15"/>
  <c r="J16"/>
  <c r="J32"/>
  <c r="J33"/>
  <c r="J5"/>
  <c r="H6"/>
  <c r="L6" s="1"/>
  <c r="H7"/>
  <c r="L7" s="1"/>
  <c r="H8"/>
  <c r="L8" s="1"/>
  <c r="H11"/>
  <c r="L11" s="1"/>
  <c r="H12"/>
  <c r="L12" s="1"/>
  <c r="H14"/>
  <c r="L14" s="1"/>
  <c r="H15"/>
  <c r="L15" s="1"/>
  <c r="H16"/>
  <c r="L16" s="1"/>
  <c r="H32"/>
  <c r="L32" s="1"/>
  <c r="H33"/>
  <c r="L33" s="1"/>
  <c r="H5"/>
  <c r="L5" s="1"/>
  <c r="L34" l="1"/>
</calcChain>
</file>

<file path=xl/sharedStrings.xml><?xml version="1.0" encoding="utf-8"?>
<sst xmlns="http://schemas.openxmlformats.org/spreadsheetml/2006/main" count="168" uniqueCount="110">
  <si>
    <t>TANGI</t>
  </si>
  <si>
    <t>KARANJIA</t>
  </si>
  <si>
    <t>JALESWAR</t>
  </si>
  <si>
    <t>BALASORE</t>
  </si>
  <si>
    <t>BARIPADA</t>
  </si>
  <si>
    <t>RAIRANGPUR</t>
  </si>
  <si>
    <t>SORO</t>
  </si>
  <si>
    <t>CTC</t>
  </si>
  <si>
    <t>SL</t>
  </si>
  <si>
    <t>DATE</t>
  </si>
  <si>
    <t>LR NO</t>
  </si>
  <si>
    <t>INV NO</t>
  </si>
  <si>
    <t>FROM</t>
  </si>
  <si>
    <t>TO</t>
  </si>
  <si>
    <t>CASE</t>
  </si>
  <si>
    <t>RATE</t>
  </si>
  <si>
    <t>HML</t>
  </si>
  <si>
    <t>DD.CH.</t>
  </si>
  <si>
    <t>LR CH.</t>
  </si>
  <si>
    <t>AMT.</t>
  </si>
  <si>
    <t>INVOICE
PRAGATI LOGISTICS,
SAMANTA SAHI KHUNTIA LANE,8984191006
GST No:21AGHPB9356M1Z9</t>
  </si>
  <si>
    <t xml:space="preserve">TTK HEALTHCARE LIMITED
Address:PROFESSORPARA-CUTTACK,0
GST No:21AABCT3312J1ZU
</t>
  </si>
  <si>
    <t>Thanking you for your business.
PRAGATI LOGISTICS</t>
  </si>
  <si>
    <t>Kindly, verify &amp; confirm within 7 days, else GST will be filed by 20th NOV, 2025. 
GST to be paid by Consignor under Reverse Charge Mechanism(RCM) as per GST.</t>
  </si>
  <si>
    <t>DO/10277</t>
  </si>
  <si>
    <t>DO/10731</t>
  </si>
  <si>
    <t>DO/10821</t>
  </si>
  <si>
    <t>DO/11157</t>
  </si>
  <si>
    <t>DO/11245</t>
  </si>
  <si>
    <t>DO/11265</t>
  </si>
  <si>
    <t>DO/11272</t>
  </si>
  <si>
    <t>DO/11327</t>
  </si>
  <si>
    <t>DO/11390</t>
  </si>
  <si>
    <t>DO/11409</t>
  </si>
  <si>
    <t>DO/11454</t>
  </si>
  <si>
    <t>DO/11467</t>
  </si>
  <si>
    <t>DO/11586</t>
  </si>
  <si>
    <t>DO/11587</t>
  </si>
  <si>
    <t>MA/07055</t>
  </si>
  <si>
    <t>MA/07065</t>
  </si>
  <si>
    <t>MA/07224</t>
  </si>
  <si>
    <t>MA/07284</t>
  </si>
  <si>
    <t>MA/07594</t>
  </si>
  <si>
    <t>MA/07595</t>
  </si>
  <si>
    <t>MA/07661</t>
  </si>
  <si>
    <t>MA/07667</t>
  </si>
  <si>
    <t>MA/07668</t>
  </si>
  <si>
    <t>MA/07677</t>
  </si>
  <si>
    <t>MA/07813</t>
  </si>
  <si>
    <t>MA/07818</t>
  </si>
  <si>
    <t>MA/07870</t>
  </si>
  <si>
    <t>MA/07872</t>
  </si>
  <si>
    <t>MA/07873</t>
  </si>
  <si>
    <t>MA/07874</t>
  </si>
  <si>
    <t>09/10/2025</t>
  </si>
  <si>
    <t>18/10/2025</t>
  </si>
  <si>
    <t>22/10/2025</t>
  </si>
  <si>
    <t>28/10/2025</t>
  </si>
  <si>
    <t>29/10/2025</t>
  </si>
  <si>
    <t>30/10/2025</t>
  </si>
  <si>
    <t>31/10/2025</t>
  </si>
  <si>
    <t>11/10/2025</t>
  </si>
  <si>
    <t>15/10/2025</t>
  </si>
  <si>
    <t>16/10/2025</t>
  </si>
  <si>
    <t>26/10/2025</t>
  </si>
  <si>
    <t>400</t>
  </si>
  <si>
    <t>471</t>
  </si>
  <si>
    <t>485</t>
  </si>
  <si>
    <t>561</t>
  </si>
  <si>
    <t>601</t>
  </si>
  <si>
    <t>621</t>
  </si>
  <si>
    <t>605</t>
  </si>
  <si>
    <t>689</t>
  </si>
  <si>
    <t>734</t>
  </si>
  <si>
    <t>811</t>
  </si>
  <si>
    <t>749</t>
  </si>
  <si>
    <t>765</t>
  </si>
  <si>
    <t>729</t>
  </si>
  <si>
    <t>735</t>
  </si>
  <si>
    <t>2410</t>
  </si>
  <si>
    <t>2411</t>
  </si>
  <si>
    <t>2448</t>
  </si>
  <si>
    <t>2460</t>
  </si>
  <si>
    <t>2520</t>
  </si>
  <si>
    <t>2526</t>
  </si>
  <si>
    <t>2557</t>
  </si>
  <si>
    <t>2563</t>
  </si>
  <si>
    <t>2569</t>
  </si>
  <si>
    <t>2579</t>
  </si>
  <si>
    <t>2679</t>
  </si>
  <si>
    <t>2707</t>
  </si>
  <si>
    <t>815</t>
  </si>
  <si>
    <t>812</t>
  </si>
  <si>
    <t>2726</t>
  </si>
  <si>
    <t>818</t>
  </si>
  <si>
    <t>KAMAKHYANAGAR</t>
  </si>
  <si>
    <t>MANGALPUR</t>
  </si>
  <si>
    <t>DUBURI</t>
  </si>
  <si>
    <t>BALICHANDRAPUR</t>
  </si>
  <si>
    <t>ATHAGARH</t>
  </si>
  <si>
    <t>BHUBAN</t>
  </si>
  <si>
    <t>sahaspur</t>
  </si>
  <si>
    <t>PIPILI</t>
  </si>
  <si>
    <t>BHUBANESWAR</t>
  </si>
  <si>
    <t>G UDAYAGIRI</t>
  </si>
  <si>
    <t>ANGUL</t>
  </si>
  <si>
    <t>PADAMPUR</t>
  </si>
  <si>
    <t>ANANDPUR</t>
  </si>
  <si>
    <t xml:space="preserve">Bill Date: 31/10/2025
Bill NO : 19617
Total Amount: 16384.00
</t>
  </si>
  <si>
    <t>(RUPEES SIXTEEN THOUSAND THREE HUNDRED EIGHTY FOUR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</si>
</sst>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2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wrapText="1"/>
    </xf>
    <xf numFmtId="2" fontId="2" fillId="2" borderId="1" xfId="0" applyNumberFormat="1" applyFont="1" applyFill="1" applyBorder="1" applyAlignment="1">
      <alignment vertical="center" wrapText="1"/>
    </xf>
    <xf numFmtId="0" fontId="2" fillId="2" borderId="0" xfId="0" applyNumberFormat="1" applyFont="1" applyFill="1" applyAlignment="1">
      <alignment vertical="center" wrapText="1"/>
    </xf>
    <xf numFmtId="0" fontId="2" fillId="2" borderId="0" xfId="0" applyNumberFormat="1" applyFont="1" applyFill="1" applyAlignment="1">
      <alignment wrapText="1"/>
    </xf>
    <xf numFmtId="0" fontId="2" fillId="0" borderId="1" xfId="0" applyNumberFormat="1" applyFont="1" applyBorder="1"/>
    <xf numFmtId="2" fontId="0" fillId="0" borderId="0" xfId="0" applyNumberFormat="1" applyFont="1"/>
    <xf numFmtId="2" fontId="0" fillId="0" borderId="1" xfId="0" applyNumberFormat="1" applyFont="1" applyBorder="1"/>
    <xf numFmtId="0" fontId="2" fillId="2" borderId="2" xfId="0" applyNumberFormat="1" applyFont="1" applyFill="1" applyBorder="1" applyAlignment="1">
      <alignment horizontal="right" vertical="center" wrapText="1"/>
    </xf>
    <xf numFmtId="0" fontId="2" fillId="2" borderId="3" xfId="0" applyNumberFormat="1" applyFont="1" applyFill="1" applyBorder="1" applyAlignment="1">
      <alignment horizontal="right" vertical="center" wrapText="1"/>
    </xf>
    <xf numFmtId="2" fontId="2" fillId="2" borderId="3" xfId="0" applyNumberFormat="1" applyFont="1" applyFill="1" applyBorder="1" applyAlignment="1">
      <alignment horizontal="right" vertical="center" wrapText="1"/>
    </xf>
    <xf numFmtId="2" fontId="2" fillId="2" borderId="4" xfId="0" applyNumberFormat="1" applyFont="1" applyFill="1" applyBorder="1" applyAlignment="1">
      <alignment horizontal="right" vertical="center" wrapText="1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2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horizontal="left" wrapText="1"/>
    </xf>
    <xf numFmtId="0" fontId="2" fillId="2" borderId="4" xfId="0" applyNumberFormat="1" applyFont="1" applyFill="1" applyBorder="1" applyAlignment="1">
      <alignment horizontal="left" wrapText="1"/>
    </xf>
    <xf numFmtId="2" fontId="2" fillId="2" borderId="2" xfId="0" applyNumberFormat="1" applyFont="1" applyFill="1" applyBorder="1" applyAlignment="1">
      <alignment horizontal="left" wrapText="1"/>
    </xf>
    <xf numFmtId="2" fontId="2" fillId="2" borderId="3" xfId="0" applyNumberFormat="1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0</xdr:row>
      <xdr:rowOff>66675</xdr:rowOff>
    </xdr:from>
    <xdr:to>
      <xdr:col>6</xdr:col>
      <xdr:colOff>219075</xdr:colOff>
      <xdr:row>0</xdr:row>
      <xdr:rowOff>952500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61925" y="66675"/>
          <a:ext cx="3752850" cy="8858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>
        <row r="3">
          <cell r="C3" t="str">
            <v>ADASPUR</v>
          </cell>
          <cell r="D3">
            <v>38.96</v>
          </cell>
          <cell r="E3">
            <v>40.96</v>
          </cell>
          <cell r="F3">
            <v>25</v>
          </cell>
          <cell r="G3">
            <v>1</v>
          </cell>
          <cell r="H3"/>
        </row>
        <row r="4">
          <cell r="C4" t="str">
            <v>ANANDPUR</v>
          </cell>
          <cell r="D4">
            <v>59.75</v>
          </cell>
          <cell r="E4">
            <v>61.75</v>
          </cell>
          <cell r="F4">
            <v>25</v>
          </cell>
          <cell r="G4">
            <v>1</v>
          </cell>
          <cell r="H4"/>
        </row>
        <row r="5">
          <cell r="C5" t="str">
            <v>ANGUL</v>
          </cell>
          <cell r="D5">
            <v>45.89</v>
          </cell>
          <cell r="E5">
            <v>47.89</v>
          </cell>
          <cell r="F5">
            <v>25</v>
          </cell>
          <cell r="G5">
            <v>1</v>
          </cell>
          <cell r="H5"/>
        </row>
        <row r="6">
          <cell r="C6" t="str">
            <v>ATHAMALLIK</v>
          </cell>
          <cell r="D6">
            <v>45.89</v>
          </cell>
          <cell r="E6">
            <v>47.89</v>
          </cell>
          <cell r="F6">
            <v>25</v>
          </cell>
          <cell r="G6">
            <v>1</v>
          </cell>
          <cell r="H6">
            <v>500</v>
          </cell>
        </row>
        <row r="7">
          <cell r="C7" t="str">
            <v>ATHAGARH</v>
          </cell>
          <cell r="D7">
            <v>38.96</v>
          </cell>
          <cell r="E7">
            <v>40.96</v>
          </cell>
          <cell r="F7">
            <v>25</v>
          </cell>
          <cell r="G7">
            <v>1</v>
          </cell>
          <cell r="H7"/>
        </row>
        <row r="8">
          <cell r="C8" t="str">
            <v>BALASORE</v>
          </cell>
          <cell r="D8">
            <v>45.89</v>
          </cell>
          <cell r="E8">
            <v>47.89</v>
          </cell>
          <cell r="F8">
            <v>25</v>
          </cell>
          <cell r="G8">
            <v>1</v>
          </cell>
          <cell r="H8"/>
        </row>
        <row r="9">
          <cell r="C9" t="str">
            <v>BALIAPAL</v>
          </cell>
          <cell r="D9">
            <v>53.98</v>
          </cell>
          <cell r="E9">
            <v>55.98</v>
          </cell>
          <cell r="F9">
            <v>25</v>
          </cell>
          <cell r="G9">
            <v>1</v>
          </cell>
          <cell r="H9"/>
        </row>
        <row r="10">
          <cell r="C10" t="str">
            <v>BALICHANDRAPUR</v>
          </cell>
          <cell r="D10">
            <v>47</v>
          </cell>
          <cell r="E10">
            <v>49</v>
          </cell>
          <cell r="F10">
            <v>25</v>
          </cell>
          <cell r="G10">
            <v>1</v>
          </cell>
          <cell r="H10"/>
        </row>
        <row r="11">
          <cell r="C11" t="str">
            <v>BALUGAON</v>
          </cell>
          <cell r="D11">
            <v>45.89</v>
          </cell>
          <cell r="E11">
            <v>47.89</v>
          </cell>
          <cell r="F11">
            <v>25</v>
          </cell>
          <cell r="G11">
            <v>1</v>
          </cell>
          <cell r="H11"/>
        </row>
        <row r="12">
          <cell r="C12" t="str">
            <v>BANAMALIPUR</v>
          </cell>
          <cell r="D12">
            <v>45.89</v>
          </cell>
          <cell r="E12">
            <v>47.89</v>
          </cell>
          <cell r="F12">
            <v>25</v>
          </cell>
          <cell r="G12">
            <v>1</v>
          </cell>
          <cell r="H12"/>
        </row>
        <row r="13">
          <cell r="C13" t="str">
            <v>BARABATI</v>
          </cell>
          <cell r="D13">
            <v>38.96</v>
          </cell>
          <cell r="E13">
            <v>40.96</v>
          </cell>
          <cell r="F13">
            <v>25</v>
          </cell>
          <cell r="G13">
            <v>1</v>
          </cell>
          <cell r="H13"/>
        </row>
        <row r="14">
          <cell r="C14" t="str">
            <v>BARAMBA</v>
          </cell>
          <cell r="D14">
            <v>48.2</v>
          </cell>
          <cell r="E14">
            <v>50.2</v>
          </cell>
          <cell r="F14">
            <v>25</v>
          </cell>
          <cell r="G14">
            <v>1</v>
          </cell>
          <cell r="H14"/>
        </row>
        <row r="15">
          <cell r="C15" t="str">
            <v>BARIPADA</v>
          </cell>
          <cell r="D15">
            <v>53.98</v>
          </cell>
          <cell r="E15">
            <v>55.98</v>
          </cell>
          <cell r="F15">
            <v>25</v>
          </cell>
          <cell r="G15">
            <v>1</v>
          </cell>
          <cell r="H15"/>
        </row>
        <row r="16">
          <cell r="C16" t="str">
            <v>BASUDEVPUR</v>
          </cell>
          <cell r="D16">
            <v>59.75</v>
          </cell>
          <cell r="E16">
            <v>61.75</v>
          </cell>
          <cell r="F16">
            <v>25</v>
          </cell>
          <cell r="G16">
            <v>1</v>
          </cell>
          <cell r="H16"/>
        </row>
        <row r="17">
          <cell r="C17" t="str">
            <v>BEGUNIA</v>
          </cell>
          <cell r="D17">
            <v>45.89</v>
          </cell>
          <cell r="E17">
            <v>47.89</v>
          </cell>
          <cell r="F17">
            <v>25</v>
          </cell>
          <cell r="G17">
            <v>1</v>
          </cell>
          <cell r="H17"/>
        </row>
        <row r="18">
          <cell r="C18" t="str">
            <v>BERHAMPUR</v>
          </cell>
          <cell r="D18">
            <v>45.89</v>
          </cell>
          <cell r="E18">
            <v>47.89</v>
          </cell>
          <cell r="F18">
            <v>25</v>
          </cell>
          <cell r="G18">
            <v>1</v>
          </cell>
          <cell r="H18"/>
        </row>
        <row r="19">
          <cell r="C19" t="str">
            <v>BHADRAK</v>
          </cell>
          <cell r="D19">
            <v>38.96</v>
          </cell>
          <cell r="E19">
            <v>40.96</v>
          </cell>
          <cell r="F19">
            <v>25</v>
          </cell>
          <cell r="G19">
            <v>1</v>
          </cell>
          <cell r="H19"/>
        </row>
        <row r="20">
          <cell r="C20" t="str">
            <v>BHUBAN</v>
          </cell>
          <cell r="D20">
            <v>57</v>
          </cell>
          <cell r="E20">
            <v>59</v>
          </cell>
          <cell r="F20">
            <v>25</v>
          </cell>
          <cell r="G20">
            <v>1</v>
          </cell>
          <cell r="H20"/>
        </row>
        <row r="21">
          <cell r="C21" t="str">
            <v>BHUBANESWAR</v>
          </cell>
          <cell r="D21">
            <v>32.03</v>
          </cell>
          <cell r="E21">
            <v>34.03</v>
          </cell>
          <cell r="F21">
            <v>25</v>
          </cell>
          <cell r="G21">
            <v>1</v>
          </cell>
          <cell r="H21"/>
        </row>
        <row r="22">
          <cell r="C22" t="str">
            <v>CHANDANPUR</v>
          </cell>
          <cell r="D22">
            <v>38.96</v>
          </cell>
          <cell r="E22">
            <v>40.96</v>
          </cell>
          <cell r="F22">
            <v>25</v>
          </cell>
          <cell r="G22">
            <v>1</v>
          </cell>
          <cell r="H22"/>
        </row>
        <row r="23">
          <cell r="C23" t="str">
            <v>CHANDIKHOL</v>
          </cell>
          <cell r="D23">
            <v>38.96</v>
          </cell>
          <cell r="E23">
            <v>40.96</v>
          </cell>
          <cell r="F23">
            <v>25</v>
          </cell>
          <cell r="G23">
            <v>1</v>
          </cell>
          <cell r="H23"/>
        </row>
        <row r="24">
          <cell r="C24" t="str">
            <v>CHANDPUR</v>
          </cell>
          <cell r="D24">
            <v>38.96</v>
          </cell>
          <cell r="E24">
            <v>40.96</v>
          </cell>
          <cell r="F24">
            <v>25</v>
          </cell>
          <cell r="G24">
            <v>1</v>
          </cell>
          <cell r="H24"/>
        </row>
        <row r="25">
          <cell r="C25" t="str">
            <v>CHHATRAPUR</v>
          </cell>
          <cell r="D25">
            <v>67.099999999999994</v>
          </cell>
          <cell r="E25">
            <v>69.099999999999994</v>
          </cell>
          <cell r="F25">
            <v>25</v>
          </cell>
          <cell r="G25">
            <v>1</v>
          </cell>
          <cell r="H25"/>
        </row>
        <row r="26">
          <cell r="C26" t="str">
            <v>CHIKITI</v>
          </cell>
          <cell r="D26">
            <v>67</v>
          </cell>
          <cell r="E26">
            <v>69</v>
          </cell>
          <cell r="F26">
            <v>25</v>
          </cell>
          <cell r="G26">
            <v>1</v>
          </cell>
          <cell r="H26"/>
        </row>
        <row r="27">
          <cell r="C27" t="str">
            <v>CHIKITI PENTHA</v>
          </cell>
          <cell r="D27">
            <v>72</v>
          </cell>
          <cell r="E27">
            <v>74</v>
          </cell>
          <cell r="F27">
            <v>25</v>
          </cell>
          <cell r="G27">
            <v>1</v>
          </cell>
          <cell r="H27"/>
        </row>
        <row r="28">
          <cell r="C28" t="str">
            <v>CHOUDWAR</v>
          </cell>
          <cell r="D28">
            <v>48.2</v>
          </cell>
          <cell r="E28">
            <v>50.2</v>
          </cell>
          <cell r="F28">
            <v>25</v>
          </cell>
          <cell r="G28">
            <v>1</v>
          </cell>
          <cell r="H28"/>
        </row>
        <row r="29">
          <cell r="C29" t="str">
            <v>DHENKANAL</v>
          </cell>
          <cell r="D29">
            <v>38.96</v>
          </cell>
          <cell r="E29">
            <v>40.96</v>
          </cell>
          <cell r="F29">
            <v>25</v>
          </cell>
          <cell r="G29">
            <v>1</v>
          </cell>
          <cell r="H29"/>
        </row>
        <row r="30">
          <cell r="C30" t="str">
            <v>DUBURI</v>
          </cell>
          <cell r="D30">
            <v>52</v>
          </cell>
          <cell r="E30">
            <v>54</v>
          </cell>
          <cell r="F30">
            <v>25</v>
          </cell>
          <cell r="G30">
            <v>1</v>
          </cell>
          <cell r="H30"/>
        </row>
        <row r="31">
          <cell r="C31" t="str">
            <v>GHASIPURA</v>
          </cell>
          <cell r="D31">
            <v>67</v>
          </cell>
          <cell r="E31">
            <v>69</v>
          </cell>
          <cell r="F31">
            <v>25</v>
          </cell>
          <cell r="G31">
            <v>1</v>
          </cell>
          <cell r="H31"/>
        </row>
        <row r="32">
          <cell r="C32" t="str">
            <v>JAGATPUR</v>
          </cell>
          <cell r="D32">
            <v>32.03</v>
          </cell>
          <cell r="E32">
            <v>34.03</v>
          </cell>
          <cell r="F32">
            <v>25</v>
          </cell>
          <cell r="G32">
            <v>1</v>
          </cell>
          <cell r="H32"/>
        </row>
        <row r="33">
          <cell r="C33" t="str">
            <v>JAGATSINGHPUR</v>
          </cell>
          <cell r="D33">
            <v>38.96</v>
          </cell>
          <cell r="E33">
            <v>40.96</v>
          </cell>
          <cell r="F33">
            <v>25</v>
          </cell>
          <cell r="G33">
            <v>1</v>
          </cell>
          <cell r="H33"/>
        </row>
        <row r="34">
          <cell r="C34" t="str">
            <v>JAJPUR ROAD</v>
          </cell>
          <cell r="D34">
            <v>38.96</v>
          </cell>
          <cell r="E34">
            <v>40.96</v>
          </cell>
          <cell r="F34">
            <v>25</v>
          </cell>
          <cell r="G34">
            <v>1</v>
          </cell>
          <cell r="H34"/>
        </row>
        <row r="35">
          <cell r="C35" t="str">
            <v>JAJPUR TOWN</v>
          </cell>
          <cell r="D35">
            <v>38.96</v>
          </cell>
          <cell r="E35">
            <v>40.96</v>
          </cell>
          <cell r="F35">
            <v>25</v>
          </cell>
          <cell r="G35">
            <v>1</v>
          </cell>
          <cell r="H35"/>
        </row>
        <row r="36">
          <cell r="C36" t="str">
            <v>JALESWAR</v>
          </cell>
          <cell r="D36">
            <v>53.98</v>
          </cell>
          <cell r="E36">
            <v>55.98</v>
          </cell>
          <cell r="F36">
            <v>25</v>
          </cell>
          <cell r="G36">
            <v>1</v>
          </cell>
          <cell r="H36"/>
        </row>
        <row r="37">
          <cell r="C37" t="str">
            <v>JARKA</v>
          </cell>
          <cell r="D37">
            <v>38.96</v>
          </cell>
          <cell r="E37">
            <v>40.96</v>
          </cell>
          <cell r="F37">
            <v>25</v>
          </cell>
          <cell r="G37">
            <v>1</v>
          </cell>
          <cell r="H37"/>
        </row>
        <row r="38">
          <cell r="C38" t="str">
            <v>JATNI</v>
          </cell>
          <cell r="D38">
            <v>38.96</v>
          </cell>
          <cell r="E38">
            <v>40.96</v>
          </cell>
          <cell r="F38">
            <v>25</v>
          </cell>
          <cell r="G38">
            <v>1</v>
          </cell>
          <cell r="H38"/>
        </row>
        <row r="39">
          <cell r="C39" t="str">
            <v>KABISURYANAGAR</v>
          </cell>
          <cell r="D39">
            <v>65</v>
          </cell>
          <cell r="E39">
            <v>67</v>
          </cell>
          <cell r="F39">
            <v>25</v>
          </cell>
          <cell r="G39">
            <v>1</v>
          </cell>
          <cell r="H39"/>
        </row>
        <row r="40">
          <cell r="C40" t="str">
            <v>KAMAKHYANAGAR</v>
          </cell>
          <cell r="D40">
            <v>49.25</v>
          </cell>
          <cell r="E40">
            <v>51.25</v>
          </cell>
          <cell r="F40">
            <v>25</v>
          </cell>
          <cell r="G40">
            <v>1</v>
          </cell>
          <cell r="H40"/>
        </row>
        <row r="41">
          <cell r="C41" t="str">
            <v>KANTAL</v>
          </cell>
          <cell r="D41">
            <v>39</v>
          </cell>
          <cell r="E41">
            <v>41</v>
          </cell>
          <cell r="F41">
            <v>25</v>
          </cell>
          <cell r="G41">
            <v>1</v>
          </cell>
          <cell r="H41"/>
        </row>
        <row r="42">
          <cell r="C42" t="str">
            <v>KARANJIA</v>
          </cell>
          <cell r="D42">
            <v>71.3</v>
          </cell>
          <cell r="E42">
            <v>73.3</v>
          </cell>
          <cell r="F42">
            <v>25</v>
          </cell>
          <cell r="G42">
            <v>1</v>
          </cell>
          <cell r="H42"/>
        </row>
        <row r="43">
          <cell r="C43" t="str">
            <v>KENDRAPARA</v>
          </cell>
          <cell r="D43">
            <v>38.96</v>
          </cell>
          <cell r="E43">
            <v>40.96</v>
          </cell>
          <cell r="F43">
            <v>25</v>
          </cell>
          <cell r="G43">
            <v>1</v>
          </cell>
          <cell r="H43"/>
        </row>
        <row r="44">
          <cell r="C44" t="str">
            <v>KHALIKOT</v>
          </cell>
          <cell r="D44">
            <v>65</v>
          </cell>
          <cell r="E44">
            <v>67</v>
          </cell>
          <cell r="F44">
            <v>25</v>
          </cell>
          <cell r="G44">
            <v>1</v>
          </cell>
          <cell r="H44"/>
        </row>
        <row r="45">
          <cell r="C45" t="str">
            <v>KHAMAR</v>
          </cell>
          <cell r="D45">
            <v>77</v>
          </cell>
          <cell r="E45">
            <v>79</v>
          </cell>
          <cell r="F45">
            <v>25</v>
          </cell>
          <cell r="G45">
            <v>1</v>
          </cell>
          <cell r="H45"/>
        </row>
        <row r="46">
          <cell r="C46" t="str">
            <v>KHURDA</v>
          </cell>
          <cell r="D46">
            <v>38.96</v>
          </cell>
          <cell r="E46">
            <v>40.96</v>
          </cell>
          <cell r="F46">
            <v>25</v>
          </cell>
          <cell r="G46">
            <v>1</v>
          </cell>
          <cell r="H46"/>
        </row>
        <row r="47">
          <cell r="C47" t="str">
            <v>KUJANGA</v>
          </cell>
          <cell r="D47">
            <v>38.96</v>
          </cell>
          <cell r="E47">
            <v>40.96</v>
          </cell>
          <cell r="F47">
            <v>25</v>
          </cell>
          <cell r="G47">
            <v>1</v>
          </cell>
          <cell r="H47"/>
        </row>
        <row r="48">
          <cell r="C48" t="str">
            <v>NAYAGARH</v>
          </cell>
          <cell r="D48">
            <v>45.89</v>
          </cell>
          <cell r="E48">
            <v>47.89</v>
          </cell>
          <cell r="F48">
            <v>25</v>
          </cell>
          <cell r="G48">
            <v>1</v>
          </cell>
          <cell r="H48"/>
        </row>
        <row r="49">
          <cell r="C49" t="str">
            <v>NEMALO</v>
          </cell>
          <cell r="D49">
            <v>42</v>
          </cell>
          <cell r="E49">
            <v>44</v>
          </cell>
          <cell r="F49">
            <v>25</v>
          </cell>
          <cell r="G49">
            <v>1</v>
          </cell>
          <cell r="H49"/>
        </row>
        <row r="50">
          <cell r="C50" t="str">
            <v>NIMAPARA</v>
          </cell>
          <cell r="D50">
            <v>38.96</v>
          </cell>
          <cell r="E50">
            <v>40.96</v>
          </cell>
          <cell r="F50">
            <v>25</v>
          </cell>
          <cell r="G50">
            <v>1</v>
          </cell>
          <cell r="H50"/>
        </row>
        <row r="51">
          <cell r="C51" t="str">
            <v>NISCHINTKOILI</v>
          </cell>
          <cell r="D51">
            <v>38.96</v>
          </cell>
          <cell r="E51">
            <v>40.96</v>
          </cell>
          <cell r="F51">
            <v>25</v>
          </cell>
          <cell r="G51">
            <v>1</v>
          </cell>
          <cell r="H51"/>
        </row>
        <row r="52">
          <cell r="C52" t="str">
            <v>PAHALA</v>
          </cell>
          <cell r="D52">
            <v>32.03</v>
          </cell>
          <cell r="E52">
            <v>34.03</v>
          </cell>
          <cell r="F52">
            <v>25</v>
          </cell>
          <cell r="G52">
            <v>1</v>
          </cell>
          <cell r="H52"/>
        </row>
        <row r="53">
          <cell r="C53" t="str">
            <v>PANIKOILI</v>
          </cell>
          <cell r="D53">
            <v>38.96</v>
          </cell>
          <cell r="E53">
            <v>40.96</v>
          </cell>
          <cell r="F53">
            <v>25</v>
          </cell>
          <cell r="G53">
            <v>1</v>
          </cell>
          <cell r="H53"/>
        </row>
        <row r="54">
          <cell r="C54" t="str">
            <v>PANKAPAL</v>
          </cell>
          <cell r="D54">
            <v>38.96</v>
          </cell>
          <cell r="E54">
            <v>40.96</v>
          </cell>
          <cell r="F54">
            <v>25</v>
          </cell>
          <cell r="G54">
            <v>1</v>
          </cell>
          <cell r="H54"/>
        </row>
        <row r="55">
          <cell r="C55" t="str">
            <v>PARADEEP</v>
          </cell>
          <cell r="D55">
            <v>38.96</v>
          </cell>
          <cell r="E55">
            <v>40.96</v>
          </cell>
          <cell r="F55">
            <v>25</v>
          </cell>
          <cell r="G55">
            <v>1</v>
          </cell>
          <cell r="H55"/>
        </row>
        <row r="56">
          <cell r="C56" t="str">
            <v>PATNAGARH</v>
          </cell>
          <cell r="D56">
            <v>91.25</v>
          </cell>
          <cell r="E56">
            <v>93.25</v>
          </cell>
          <cell r="F56">
            <v>25</v>
          </cell>
          <cell r="G56">
            <v>1</v>
          </cell>
          <cell r="H56"/>
        </row>
        <row r="57">
          <cell r="C57" t="str">
            <v>PATTAMUNDAI</v>
          </cell>
          <cell r="D57">
            <v>53.98</v>
          </cell>
          <cell r="E57">
            <v>55.98</v>
          </cell>
          <cell r="F57">
            <v>25</v>
          </cell>
          <cell r="G57">
            <v>1</v>
          </cell>
          <cell r="H57"/>
        </row>
        <row r="58">
          <cell r="C58" t="str">
            <v>PIPILI</v>
          </cell>
          <cell r="D58">
            <v>32.03</v>
          </cell>
          <cell r="E58">
            <v>34.03</v>
          </cell>
          <cell r="F58">
            <v>25</v>
          </cell>
          <cell r="G58">
            <v>1</v>
          </cell>
          <cell r="H58"/>
        </row>
        <row r="59">
          <cell r="C59" t="str">
            <v>PURI</v>
          </cell>
          <cell r="D59">
            <v>38.96</v>
          </cell>
          <cell r="E59">
            <v>40.96</v>
          </cell>
          <cell r="F59">
            <v>25</v>
          </cell>
          <cell r="G59">
            <v>1</v>
          </cell>
          <cell r="H59"/>
        </row>
        <row r="60">
          <cell r="C60" t="str">
            <v>RAIRANGPUR</v>
          </cell>
          <cell r="D60">
            <v>80.75</v>
          </cell>
          <cell r="E60">
            <v>82.75</v>
          </cell>
          <cell r="F60">
            <v>25</v>
          </cell>
          <cell r="G60">
            <v>1</v>
          </cell>
          <cell r="H60"/>
        </row>
        <row r="61">
          <cell r="C61" t="str">
            <v>RANAPUR</v>
          </cell>
          <cell r="D61">
            <v>72</v>
          </cell>
          <cell r="E61">
            <v>74</v>
          </cell>
          <cell r="F61">
            <v>25</v>
          </cell>
          <cell r="G61">
            <v>1</v>
          </cell>
          <cell r="H61"/>
        </row>
        <row r="62">
          <cell r="C62" t="str">
            <v>REMUNA</v>
          </cell>
          <cell r="D62">
            <v>54.5</v>
          </cell>
          <cell r="E62">
            <v>56.5</v>
          </cell>
          <cell r="F62">
            <v>25</v>
          </cell>
          <cell r="G62">
            <v>1</v>
          </cell>
          <cell r="H62"/>
        </row>
        <row r="63">
          <cell r="C63" t="str">
            <v>SAHASPUR</v>
          </cell>
          <cell r="D63">
            <v>52</v>
          </cell>
          <cell r="E63">
            <v>54</v>
          </cell>
          <cell r="F63">
            <v>25</v>
          </cell>
          <cell r="G63">
            <v>1</v>
          </cell>
          <cell r="H63"/>
        </row>
        <row r="64">
          <cell r="C64" t="str">
            <v>SAILANG</v>
          </cell>
          <cell r="D64">
            <v>60</v>
          </cell>
          <cell r="E64">
            <v>62</v>
          </cell>
          <cell r="F64">
            <v>25</v>
          </cell>
          <cell r="G64">
            <v>1</v>
          </cell>
          <cell r="H64"/>
        </row>
        <row r="65">
          <cell r="C65" t="str">
            <v>SALAPADA</v>
          </cell>
          <cell r="D65">
            <v>65</v>
          </cell>
          <cell r="E65">
            <v>67</v>
          </cell>
          <cell r="F65">
            <v>25</v>
          </cell>
          <cell r="G65">
            <v>1</v>
          </cell>
          <cell r="H65"/>
        </row>
        <row r="66">
          <cell r="C66" t="str">
            <v>SALIPUR</v>
          </cell>
          <cell r="D66">
            <v>38.96</v>
          </cell>
          <cell r="E66">
            <v>40.96</v>
          </cell>
          <cell r="F66">
            <v>25</v>
          </cell>
          <cell r="G66">
            <v>1</v>
          </cell>
          <cell r="H66"/>
        </row>
        <row r="67">
          <cell r="C67" t="str">
            <v>SORO</v>
          </cell>
          <cell r="D67">
            <v>45.89</v>
          </cell>
          <cell r="E67">
            <v>47.89</v>
          </cell>
          <cell r="F67">
            <v>25</v>
          </cell>
          <cell r="G67">
            <v>1</v>
          </cell>
          <cell r="H67"/>
        </row>
        <row r="68">
          <cell r="C68" t="str">
            <v>TALCHER</v>
          </cell>
          <cell r="D68">
            <v>53.98</v>
          </cell>
          <cell r="E68">
            <v>55.98</v>
          </cell>
          <cell r="F68">
            <v>25</v>
          </cell>
          <cell r="G68">
            <v>1</v>
          </cell>
          <cell r="H68"/>
        </row>
        <row r="69">
          <cell r="C69" t="str">
            <v>TANGI</v>
          </cell>
          <cell r="D69">
            <v>38.96</v>
          </cell>
          <cell r="E69">
            <v>40.96</v>
          </cell>
          <cell r="F69">
            <v>25</v>
          </cell>
          <cell r="G69">
            <v>1</v>
          </cell>
          <cell r="H69"/>
        </row>
        <row r="70">
          <cell r="C70" t="str">
            <v>TIRTOL</v>
          </cell>
          <cell r="D70">
            <v>38.96</v>
          </cell>
          <cell r="E70">
            <v>40.96</v>
          </cell>
          <cell r="F70">
            <v>25</v>
          </cell>
          <cell r="G70">
            <v>1</v>
          </cell>
          <cell r="H70"/>
        </row>
        <row r="71">
          <cell r="C71" t="str">
            <v>UDALA</v>
          </cell>
          <cell r="D71">
            <v>67</v>
          </cell>
          <cell r="E71">
            <v>69</v>
          </cell>
          <cell r="F71">
            <v>25</v>
          </cell>
          <cell r="G71">
            <v>1</v>
          </cell>
          <cell r="H71"/>
        </row>
        <row r="72">
          <cell r="C72" t="str">
            <v>GUNUPUR</v>
          </cell>
          <cell r="D72">
            <v>102</v>
          </cell>
          <cell r="E72">
            <v>104</v>
          </cell>
          <cell r="F72">
            <v>25</v>
          </cell>
          <cell r="G72">
            <v>1</v>
          </cell>
          <cell r="H72"/>
        </row>
        <row r="73">
          <cell r="C73" t="str">
            <v>CHAMPUA</v>
          </cell>
          <cell r="D73">
            <v>71.3</v>
          </cell>
          <cell r="E73">
            <v>73.3</v>
          </cell>
          <cell r="F73">
            <v>25</v>
          </cell>
          <cell r="G73">
            <v>1</v>
          </cell>
          <cell r="H73"/>
        </row>
        <row r="74">
          <cell r="C74" t="str">
            <v>JEYPORE</v>
          </cell>
          <cell r="D74">
            <v>72</v>
          </cell>
          <cell r="E74">
            <v>74</v>
          </cell>
          <cell r="F74">
            <v>25</v>
          </cell>
          <cell r="G74">
            <v>1</v>
          </cell>
          <cell r="H74"/>
        </row>
        <row r="75">
          <cell r="C75" t="str">
            <v>PADAMPUR</v>
          </cell>
          <cell r="D75">
            <v>102</v>
          </cell>
          <cell r="E75">
            <v>104</v>
          </cell>
          <cell r="F75">
            <v>25</v>
          </cell>
          <cell r="G75">
            <v>1</v>
          </cell>
          <cell r="H75"/>
        </row>
        <row r="76">
          <cell r="C76" t="str">
            <v>KEONJHAR</v>
          </cell>
          <cell r="D76">
            <v>52</v>
          </cell>
          <cell r="E76">
            <v>54</v>
          </cell>
          <cell r="F76">
            <v>25</v>
          </cell>
          <cell r="G76">
            <v>1</v>
          </cell>
          <cell r="H76"/>
        </row>
        <row r="77">
          <cell r="C77" t="str">
            <v>BANKI</v>
          </cell>
          <cell r="D77">
            <v>47</v>
          </cell>
          <cell r="E77">
            <v>49</v>
          </cell>
          <cell r="F77">
            <v>25</v>
          </cell>
          <cell r="G77">
            <v>1</v>
          </cell>
          <cell r="H77"/>
        </row>
        <row r="78">
          <cell r="C78" t="str">
            <v>ITAMATI</v>
          </cell>
          <cell r="D78">
            <v>45.89</v>
          </cell>
          <cell r="E78">
            <v>47.89</v>
          </cell>
          <cell r="F78">
            <v>25</v>
          </cell>
          <cell r="G78">
            <v>1</v>
          </cell>
          <cell r="H78"/>
        </row>
        <row r="79">
          <cell r="C79" t="str">
            <v>BALIPATNA</v>
          </cell>
          <cell r="D79">
            <v>42</v>
          </cell>
          <cell r="E79">
            <v>44</v>
          </cell>
          <cell r="F79">
            <v>25</v>
          </cell>
          <cell r="G79">
            <v>1</v>
          </cell>
          <cell r="H79"/>
        </row>
        <row r="80">
          <cell r="C80" t="str">
            <v>PHULBANI</v>
          </cell>
          <cell r="D80">
            <v>62</v>
          </cell>
          <cell r="E80">
            <v>64</v>
          </cell>
          <cell r="F80">
            <v>25</v>
          </cell>
          <cell r="G80">
            <v>1</v>
          </cell>
          <cell r="H80"/>
        </row>
        <row r="81">
          <cell r="C81" t="str">
            <v>JHUMPURA</v>
          </cell>
          <cell r="D81">
            <v>67</v>
          </cell>
          <cell r="E81">
            <v>69</v>
          </cell>
          <cell r="F81">
            <v>25</v>
          </cell>
          <cell r="G81">
            <v>1</v>
          </cell>
          <cell r="H81"/>
        </row>
        <row r="82">
          <cell r="C82" t="str">
            <v>POLOSARA</v>
          </cell>
          <cell r="D82">
            <v>72</v>
          </cell>
          <cell r="E82">
            <v>74</v>
          </cell>
          <cell r="F82">
            <v>25</v>
          </cell>
          <cell r="G82">
            <v>1</v>
          </cell>
          <cell r="H82"/>
        </row>
        <row r="83">
          <cell r="C83" t="str">
            <v>MANGALPUR</v>
          </cell>
          <cell r="D83">
            <v>52</v>
          </cell>
          <cell r="E83">
            <v>54</v>
          </cell>
          <cell r="F83">
            <v>25</v>
          </cell>
          <cell r="G83">
            <v>1</v>
          </cell>
          <cell r="H83"/>
        </row>
        <row r="84">
          <cell r="C84" t="str">
            <v>KANTOL</v>
          </cell>
          <cell r="D84">
            <v>38.96</v>
          </cell>
          <cell r="E84">
            <v>40.96</v>
          </cell>
          <cell r="F84">
            <v>25</v>
          </cell>
          <cell r="G84">
            <v>1</v>
          </cell>
          <cell r="H84"/>
        </row>
        <row r="85">
          <cell r="C85" t="str">
            <v>CHAKAPADA</v>
          </cell>
          <cell r="D85">
            <v>45.89</v>
          </cell>
          <cell r="E85">
            <v>47.89</v>
          </cell>
          <cell r="F85">
            <v>25</v>
          </cell>
          <cell r="G85">
            <v>1</v>
          </cell>
          <cell r="H85"/>
        </row>
        <row r="86">
          <cell r="C86" t="str">
            <v>ATTABIRA</v>
          </cell>
          <cell r="D86">
            <v>92</v>
          </cell>
          <cell r="E86">
            <v>94</v>
          </cell>
          <cell r="F86">
            <v>25</v>
          </cell>
          <cell r="G86">
            <v>1</v>
          </cell>
          <cell r="H86"/>
        </row>
        <row r="87">
          <cell r="C87" t="str">
            <v>PARALAKHEMUNDI</v>
          </cell>
          <cell r="D87">
            <v>82</v>
          </cell>
          <cell r="E87">
            <v>84</v>
          </cell>
          <cell r="F87">
            <v>25</v>
          </cell>
          <cell r="G87">
            <v>1</v>
          </cell>
          <cell r="H87"/>
        </row>
        <row r="88">
          <cell r="C88" t="str">
            <v>KOTPAD</v>
          </cell>
          <cell r="D88">
            <v>92</v>
          </cell>
          <cell r="E88">
            <v>94</v>
          </cell>
          <cell r="F88">
            <v>25</v>
          </cell>
          <cell r="G88">
            <v>1</v>
          </cell>
          <cell r="H88"/>
        </row>
        <row r="89">
          <cell r="C89" t="str">
            <v>KONARK</v>
          </cell>
          <cell r="D89">
            <v>50</v>
          </cell>
          <cell r="E89">
            <v>52</v>
          </cell>
          <cell r="F89">
            <v>25</v>
          </cell>
          <cell r="G89">
            <v>1</v>
          </cell>
          <cell r="H89"/>
        </row>
        <row r="90">
          <cell r="C90" t="str">
            <v>BALIPATANA</v>
          </cell>
          <cell r="D90">
            <v>42</v>
          </cell>
          <cell r="E90">
            <v>44</v>
          </cell>
          <cell r="F90">
            <v>25</v>
          </cell>
          <cell r="G90">
            <v>1</v>
          </cell>
          <cell r="H90"/>
        </row>
        <row r="91">
          <cell r="C91" t="str">
            <v>BORIGUMMA</v>
          </cell>
          <cell r="D91">
            <v>87</v>
          </cell>
          <cell r="E91">
            <v>89</v>
          </cell>
          <cell r="F91">
            <v>25</v>
          </cell>
          <cell r="G91">
            <v>1</v>
          </cell>
          <cell r="H91"/>
        </row>
        <row r="92">
          <cell r="C92" t="str">
            <v>BETNOTI</v>
          </cell>
          <cell r="D92">
            <v>72</v>
          </cell>
          <cell r="E92">
            <v>74</v>
          </cell>
          <cell r="F92">
            <v>25</v>
          </cell>
          <cell r="G92">
            <v>1</v>
          </cell>
          <cell r="H92"/>
        </row>
        <row r="93">
          <cell r="C93" t="str">
            <v>AMBIKI</v>
          </cell>
          <cell r="D93">
            <v>62</v>
          </cell>
          <cell r="E93">
            <v>64</v>
          </cell>
          <cell r="F93">
            <v>25</v>
          </cell>
          <cell r="G93">
            <v>1</v>
          </cell>
          <cell r="H93"/>
        </row>
        <row r="94">
          <cell r="C94" t="str">
            <v>BRAHMANKHANDI</v>
          </cell>
          <cell r="D94">
            <v>38.96</v>
          </cell>
          <cell r="E94">
            <v>40.96</v>
          </cell>
          <cell r="F94">
            <v>25</v>
          </cell>
          <cell r="G94">
            <v>1</v>
          </cell>
          <cell r="H94"/>
        </row>
        <row r="95">
          <cell r="C95" t="str">
            <v>PATASINDARPUR</v>
          </cell>
          <cell r="D95">
            <v>38.96</v>
          </cell>
          <cell r="E95">
            <v>40.96</v>
          </cell>
          <cell r="F95">
            <v>25</v>
          </cell>
          <cell r="G95">
            <v>1</v>
          </cell>
          <cell r="H95"/>
        </row>
        <row r="96">
          <cell r="C96" t="str">
            <v>BRAHMAGIRI</v>
          </cell>
          <cell r="D96">
            <v>52</v>
          </cell>
          <cell r="E96">
            <v>54</v>
          </cell>
          <cell r="F96">
            <v>25</v>
          </cell>
          <cell r="G96">
            <v>1</v>
          </cell>
          <cell r="H96"/>
        </row>
        <row r="97">
          <cell r="C97" t="str">
            <v>SANDA</v>
          </cell>
          <cell r="D97">
            <v>38.96</v>
          </cell>
          <cell r="E97">
            <v>40.96</v>
          </cell>
          <cell r="F97">
            <v>25</v>
          </cell>
          <cell r="G97">
            <v>1</v>
          </cell>
          <cell r="H97">
            <v>750</v>
          </cell>
        </row>
        <row r="98">
          <cell r="C98" t="str">
            <v>MUNIGUDA</v>
          </cell>
          <cell r="D98">
            <v>152</v>
          </cell>
          <cell r="E98">
            <v>154</v>
          </cell>
          <cell r="F98">
            <v>25</v>
          </cell>
          <cell r="G98">
            <v>1</v>
          </cell>
          <cell r="H98"/>
        </row>
        <row r="99">
          <cell r="C99" t="str">
            <v>PARJANGA</v>
          </cell>
          <cell r="D99">
            <v>72</v>
          </cell>
          <cell r="E99">
            <v>74</v>
          </cell>
          <cell r="F99">
            <v>25</v>
          </cell>
          <cell r="G99">
            <v>1</v>
          </cell>
          <cell r="H99"/>
        </row>
        <row r="100">
          <cell r="C100" t="str">
            <v>G UDAYAGIRI</v>
          </cell>
          <cell r="D100">
            <v>100</v>
          </cell>
          <cell r="E100">
            <v>102</v>
          </cell>
          <cell r="F100">
            <v>25</v>
          </cell>
          <cell r="G100">
            <v>1</v>
          </cell>
          <cell r="H100"/>
        </row>
        <row r="101">
          <cell r="C101" t="str">
            <v>BRAMHANJHARILO</v>
          </cell>
          <cell r="D101">
            <v>38.96</v>
          </cell>
          <cell r="E101">
            <v>40.96</v>
          </cell>
          <cell r="F101">
            <v>25</v>
          </cell>
          <cell r="G101">
            <v>1</v>
          </cell>
          <cell r="H101"/>
        </row>
        <row r="102">
          <cell r="C102" t="str">
            <v>RAMACHANDRAPUR</v>
          </cell>
          <cell r="D102">
            <v>48.2</v>
          </cell>
          <cell r="E102">
            <v>50.2</v>
          </cell>
          <cell r="F102">
            <v>25</v>
          </cell>
          <cell r="G102">
            <v>1</v>
          </cell>
          <cell r="H102"/>
        </row>
        <row r="103">
          <cell r="C103" t="str">
            <v>KALYANSINGHPUR</v>
          </cell>
          <cell r="D103">
            <v>152</v>
          </cell>
          <cell r="E103">
            <v>154</v>
          </cell>
          <cell r="F103">
            <v>25</v>
          </cell>
          <cell r="G103">
            <v>1</v>
          </cell>
          <cell r="H103"/>
        </row>
      </sheetData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7"/>
  <sheetViews>
    <sheetView tabSelected="1" workbookViewId="0">
      <selection activeCell="N11" sqref="N11"/>
    </sheetView>
  </sheetViews>
  <sheetFormatPr defaultRowHeight="15"/>
  <cols>
    <col min="1" max="1" width="3" bestFit="1" customWidth="1"/>
    <col min="2" max="2" width="10.7109375" bestFit="1" customWidth="1"/>
    <col min="3" max="3" width="9.85546875" bestFit="1" customWidth="1"/>
    <col min="4" max="4" width="7.5703125" bestFit="1" customWidth="1"/>
    <col min="5" max="5" width="6.42578125" bestFit="1" customWidth="1"/>
    <col min="6" max="6" width="17.85546875" bestFit="1" customWidth="1"/>
    <col min="7" max="7" width="5.42578125" bestFit="1" customWidth="1"/>
    <col min="8" max="8" width="6.5703125" bestFit="1" customWidth="1"/>
    <col min="9" max="9" width="5.5703125" bestFit="1" customWidth="1"/>
    <col min="10" max="10" width="7.140625" bestFit="1" customWidth="1"/>
    <col min="11" max="11" width="6.42578125" bestFit="1" customWidth="1"/>
    <col min="12" max="12" width="8.5703125" bestFit="1" customWidth="1"/>
  </cols>
  <sheetData>
    <row r="1" spans="1:12" s="6" customFormat="1" ht="82.5" customHeight="1">
      <c r="A1" s="19"/>
      <c r="B1" s="20"/>
      <c r="C1" s="20"/>
      <c r="D1" s="20"/>
      <c r="E1" s="20"/>
      <c r="F1" s="20"/>
      <c r="G1" s="20"/>
      <c r="H1" s="21"/>
      <c r="I1" s="22" t="s">
        <v>20</v>
      </c>
      <c r="J1" s="23"/>
      <c r="K1" s="23"/>
      <c r="L1" s="23"/>
    </row>
    <row r="2" spans="1:12" s="6" customFormat="1" ht="62.25" customHeight="1">
      <c r="A2" s="24" t="s">
        <v>21</v>
      </c>
      <c r="B2" s="25"/>
      <c r="C2" s="25"/>
      <c r="D2" s="25"/>
      <c r="E2" s="25"/>
      <c r="F2" s="25"/>
      <c r="G2" s="25"/>
      <c r="H2" s="26"/>
      <c r="I2" s="27" t="s">
        <v>108</v>
      </c>
      <c r="J2" s="28"/>
      <c r="K2" s="28"/>
      <c r="L2" s="29"/>
    </row>
    <row r="3" spans="1:12" s="5" customFormat="1">
      <c r="A3" s="4" t="s">
        <v>8</v>
      </c>
      <c r="B3" s="4" t="s">
        <v>9</v>
      </c>
      <c r="C3" s="4" t="s">
        <v>10</v>
      </c>
      <c r="D3" s="4" t="s">
        <v>11</v>
      </c>
      <c r="E3" s="4" t="s">
        <v>12</v>
      </c>
      <c r="F3" s="4" t="s">
        <v>13</v>
      </c>
      <c r="G3" s="4" t="s">
        <v>14</v>
      </c>
      <c r="H3" s="3" t="s">
        <v>15</v>
      </c>
      <c r="I3" s="3" t="s">
        <v>16</v>
      </c>
      <c r="J3" s="3" t="s">
        <v>17</v>
      </c>
      <c r="K3" s="3" t="s">
        <v>18</v>
      </c>
      <c r="L3" s="3" t="s">
        <v>19</v>
      </c>
    </row>
    <row r="4" spans="1:12">
      <c r="A4" s="1">
        <v>1</v>
      </c>
      <c r="B4" s="1" t="s">
        <v>54</v>
      </c>
      <c r="C4" s="1" t="s">
        <v>24</v>
      </c>
      <c r="D4" s="1" t="s">
        <v>65</v>
      </c>
      <c r="E4" s="2" t="s">
        <v>7</v>
      </c>
      <c r="F4" s="1" t="s">
        <v>0</v>
      </c>
      <c r="G4" s="1">
        <v>2</v>
      </c>
      <c r="H4" s="12">
        <f>VLOOKUP(F4,'[1]TTK HEALTHCARE'!$C$3:$E$103,3,FALSE)</f>
        <v>40.96</v>
      </c>
      <c r="I4" s="12">
        <v>2</v>
      </c>
      <c r="J4" s="12">
        <f>VLOOKUP(F4,'[1]TTK HEALTHCARE'!$C$3:$H$103,6,FALSE)</f>
        <v>0</v>
      </c>
      <c r="K4" s="12">
        <v>25</v>
      </c>
      <c r="L4" s="12">
        <f>G4*H4+I4+J4+K4</f>
        <v>108.92</v>
      </c>
    </row>
    <row r="5" spans="1:12">
      <c r="A5" s="1">
        <v>2</v>
      </c>
      <c r="B5" s="1" t="s">
        <v>61</v>
      </c>
      <c r="C5" s="1" t="s">
        <v>38</v>
      </c>
      <c r="D5" s="1" t="s">
        <v>79</v>
      </c>
      <c r="E5" s="2" t="s">
        <v>7</v>
      </c>
      <c r="F5" s="1" t="s">
        <v>3</v>
      </c>
      <c r="G5" s="1">
        <v>10</v>
      </c>
      <c r="H5" s="12">
        <f>VLOOKUP(F5,'[1]TTK HEALTHCARE'!$C$3:$E$103,3,FALSE)</f>
        <v>47.89</v>
      </c>
      <c r="I5" s="12">
        <v>10</v>
      </c>
      <c r="J5" s="12">
        <f>VLOOKUP(F5,'[1]TTK HEALTHCARE'!$C$3:$H$103,6,FALSE)</f>
        <v>0</v>
      </c>
      <c r="K5" s="12">
        <v>25</v>
      </c>
      <c r="L5" s="12">
        <f>G5*H5+I5+J5+K5</f>
        <v>513.9</v>
      </c>
    </row>
    <row r="6" spans="1:12">
      <c r="A6" s="1">
        <v>3</v>
      </c>
      <c r="B6" s="1" t="s">
        <v>61</v>
      </c>
      <c r="C6" s="1" t="s">
        <v>39</v>
      </c>
      <c r="D6" s="1" t="s">
        <v>80</v>
      </c>
      <c r="E6" s="2" t="s">
        <v>7</v>
      </c>
      <c r="F6" s="1" t="s">
        <v>4</v>
      </c>
      <c r="G6" s="1">
        <v>7</v>
      </c>
      <c r="H6" s="12">
        <f>VLOOKUP(F6,'[1]TTK HEALTHCARE'!$C$3:$E$103,3,FALSE)</f>
        <v>55.98</v>
      </c>
      <c r="I6" s="12">
        <v>7</v>
      </c>
      <c r="J6" s="12">
        <f>VLOOKUP(F6,'[1]TTK HEALTHCARE'!$C$3:$H$103,6,FALSE)</f>
        <v>0</v>
      </c>
      <c r="K6" s="12">
        <v>25</v>
      </c>
      <c r="L6" s="12">
        <f>G6*H6+I6+J6+K6</f>
        <v>423.85999999999996</v>
      </c>
    </row>
    <row r="7" spans="1:12">
      <c r="A7" s="1">
        <v>4</v>
      </c>
      <c r="B7" s="1" t="s">
        <v>62</v>
      </c>
      <c r="C7" s="1" t="s">
        <v>40</v>
      </c>
      <c r="D7" s="1" t="s">
        <v>81</v>
      </c>
      <c r="E7" s="2" t="s">
        <v>7</v>
      </c>
      <c r="F7" s="1" t="s">
        <v>1</v>
      </c>
      <c r="G7" s="1">
        <v>5</v>
      </c>
      <c r="H7" s="12">
        <f>VLOOKUP(F7,'[1]TTK HEALTHCARE'!$C$3:$E$103,3,FALSE)</f>
        <v>73.3</v>
      </c>
      <c r="I7" s="12">
        <v>5</v>
      </c>
      <c r="J7" s="12">
        <f>VLOOKUP(F7,'[1]TTK HEALTHCARE'!$C$3:$H$103,6,FALSE)</f>
        <v>0</v>
      </c>
      <c r="K7" s="12">
        <v>25</v>
      </c>
      <c r="L7" s="12">
        <f>G7*H7+I7+J7+K7</f>
        <v>396.5</v>
      </c>
    </row>
    <row r="8" spans="1:12">
      <c r="A8" s="1">
        <v>5</v>
      </c>
      <c r="B8" s="1" t="s">
        <v>63</v>
      </c>
      <c r="C8" s="1" t="s">
        <v>41</v>
      </c>
      <c r="D8" s="1" t="s">
        <v>82</v>
      </c>
      <c r="E8" s="2" t="s">
        <v>7</v>
      </c>
      <c r="F8" s="1" t="s">
        <v>3</v>
      </c>
      <c r="G8" s="1">
        <v>16</v>
      </c>
      <c r="H8" s="12">
        <f>VLOOKUP(F8,'[1]TTK HEALTHCARE'!$C$3:$E$103,3,FALSE)</f>
        <v>47.89</v>
      </c>
      <c r="I8" s="12">
        <v>16</v>
      </c>
      <c r="J8" s="12">
        <f>VLOOKUP(F8,'[1]TTK HEALTHCARE'!$C$3:$H$103,6,FALSE)</f>
        <v>0</v>
      </c>
      <c r="K8" s="12">
        <v>25</v>
      </c>
      <c r="L8" s="12">
        <f>G8*H8+I8+J8+K8</f>
        <v>807.24</v>
      </c>
    </row>
    <row r="9" spans="1:12">
      <c r="A9" s="1">
        <v>6</v>
      </c>
      <c r="B9" s="1" t="s">
        <v>55</v>
      </c>
      <c r="C9" s="1" t="s">
        <v>25</v>
      </c>
      <c r="D9" s="1" t="s">
        <v>66</v>
      </c>
      <c r="E9" s="2" t="s">
        <v>7</v>
      </c>
      <c r="F9" s="1" t="s">
        <v>0</v>
      </c>
      <c r="G9" s="1">
        <v>4</v>
      </c>
      <c r="H9" s="12">
        <f>VLOOKUP(F9,'[1]TTK HEALTHCARE'!$C$3:$E$103,3,FALSE)</f>
        <v>40.96</v>
      </c>
      <c r="I9" s="12">
        <v>4</v>
      </c>
      <c r="J9" s="12">
        <f>VLOOKUP(F9,'[1]TTK HEALTHCARE'!$C$3:$H$103,6,FALSE)</f>
        <v>0</v>
      </c>
      <c r="K9" s="12">
        <v>25</v>
      </c>
      <c r="L9" s="12">
        <f>G9*H9+I9+J9+K9</f>
        <v>192.84</v>
      </c>
    </row>
    <row r="10" spans="1:12">
      <c r="A10" s="1">
        <v>7</v>
      </c>
      <c r="B10" s="1" t="s">
        <v>56</v>
      </c>
      <c r="C10" s="1" t="s">
        <v>26</v>
      </c>
      <c r="D10" s="1" t="s">
        <v>67</v>
      </c>
      <c r="E10" s="2" t="s">
        <v>7</v>
      </c>
      <c r="F10" s="1" t="s">
        <v>95</v>
      </c>
      <c r="G10" s="1">
        <v>18</v>
      </c>
      <c r="H10" s="12">
        <f>VLOOKUP(F10,'[1]TTK HEALTHCARE'!$C$3:$E$103,3,FALSE)</f>
        <v>51.25</v>
      </c>
      <c r="I10" s="12">
        <v>18</v>
      </c>
      <c r="J10" s="12">
        <f>VLOOKUP(F10,'[1]TTK HEALTHCARE'!$C$3:$H$103,6,FALSE)</f>
        <v>0</v>
      </c>
      <c r="K10" s="12">
        <v>25</v>
      </c>
      <c r="L10" s="12">
        <f>G10*H10+I10+J10+K10</f>
        <v>965.5</v>
      </c>
    </row>
    <row r="11" spans="1:12">
      <c r="A11" s="1">
        <v>8</v>
      </c>
      <c r="B11" s="1" t="s">
        <v>64</v>
      </c>
      <c r="C11" s="1" t="s">
        <v>42</v>
      </c>
      <c r="D11" s="1" t="s">
        <v>83</v>
      </c>
      <c r="E11" s="2" t="s">
        <v>7</v>
      </c>
      <c r="F11" s="1" t="s">
        <v>3</v>
      </c>
      <c r="G11" s="1">
        <v>11</v>
      </c>
      <c r="H11" s="12">
        <f>VLOOKUP(F11,'[1]TTK HEALTHCARE'!$C$3:$E$103,3,FALSE)</f>
        <v>47.89</v>
      </c>
      <c r="I11" s="12">
        <v>11</v>
      </c>
      <c r="J11" s="12">
        <f>VLOOKUP(F11,'[1]TTK HEALTHCARE'!$C$3:$H$103,6,FALSE)</f>
        <v>0</v>
      </c>
      <c r="K11" s="12">
        <v>25</v>
      </c>
      <c r="L11" s="12">
        <f>G11*H11+I11+J11+K11</f>
        <v>562.79</v>
      </c>
    </row>
    <row r="12" spans="1:12">
      <c r="A12" s="1">
        <v>9</v>
      </c>
      <c r="B12" s="1" t="s">
        <v>64</v>
      </c>
      <c r="C12" s="1" t="s">
        <v>43</v>
      </c>
      <c r="D12" s="1" t="s">
        <v>84</v>
      </c>
      <c r="E12" s="2" t="s">
        <v>7</v>
      </c>
      <c r="F12" s="1" t="s">
        <v>104</v>
      </c>
      <c r="G12" s="1">
        <v>9</v>
      </c>
      <c r="H12" s="12">
        <f>VLOOKUP(F12,'[1]TTK HEALTHCARE'!$C$3:$E$103,3,FALSE)</f>
        <v>102</v>
      </c>
      <c r="I12" s="12">
        <v>9</v>
      </c>
      <c r="J12" s="12">
        <f>VLOOKUP(F12,'[1]TTK HEALTHCARE'!$C$3:$H$103,6,FALSE)</f>
        <v>0</v>
      </c>
      <c r="K12" s="12">
        <v>25</v>
      </c>
      <c r="L12" s="12">
        <f>G12*H12+I12+J12+K12</f>
        <v>952</v>
      </c>
    </row>
    <row r="13" spans="1:12">
      <c r="A13" s="1">
        <v>10</v>
      </c>
      <c r="B13" s="1" t="s">
        <v>57</v>
      </c>
      <c r="C13" s="1" t="s">
        <v>27</v>
      </c>
      <c r="D13" s="1" t="s">
        <v>68</v>
      </c>
      <c r="E13" s="2" t="s">
        <v>7</v>
      </c>
      <c r="F13" s="1" t="s">
        <v>96</v>
      </c>
      <c r="G13" s="1">
        <v>4</v>
      </c>
      <c r="H13" s="12">
        <f>VLOOKUP(F13,'[1]TTK HEALTHCARE'!$C$3:$E$103,3,FALSE)</f>
        <v>54</v>
      </c>
      <c r="I13" s="12">
        <v>4</v>
      </c>
      <c r="J13" s="12">
        <f>VLOOKUP(F13,'[1]TTK HEALTHCARE'!$C$3:$H$103,6,FALSE)</f>
        <v>0</v>
      </c>
      <c r="K13" s="12">
        <v>25</v>
      </c>
      <c r="L13" s="12">
        <f>G13*H13+I13+J13+K13</f>
        <v>245</v>
      </c>
    </row>
    <row r="14" spans="1:12">
      <c r="A14" s="1">
        <v>11</v>
      </c>
      <c r="B14" s="1" t="s">
        <v>57</v>
      </c>
      <c r="C14" s="1" t="s">
        <v>44</v>
      </c>
      <c r="D14" s="1" t="s">
        <v>85</v>
      </c>
      <c r="E14" s="2" t="s">
        <v>7</v>
      </c>
      <c r="F14" s="1" t="s">
        <v>104</v>
      </c>
      <c r="G14" s="1">
        <v>4</v>
      </c>
      <c r="H14" s="12">
        <f>VLOOKUP(F14,'[1]TTK HEALTHCARE'!$C$3:$E$103,3,FALSE)</f>
        <v>102</v>
      </c>
      <c r="I14" s="12">
        <v>4</v>
      </c>
      <c r="J14" s="12">
        <f>VLOOKUP(F14,'[1]TTK HEALTHCARE'!$C$3:$H$103,6,FALSE)</f>
        <v>0</v>
      </c>
      <c r="K14" s="12">
        <v>25</v>
      </c>
      <c r="L14" s="12">
        <f>G14*H14+I14+J14+K14</f>
        <v>437</v>
      </c>
    </row>
    <row r="15" spans="1:12">
      <c r="A15" s="1">
        <v>12</v>
      </c>
      <c r="B15" s="1" t="s">
        <v>57</v>
      </c>
      <c r="C15" s="1" t="s">
        <v>45</v>
      </c>
      <c r="D15" s="1" t="s">
        <v>86</v>
      </c>
      <c r="E15" s="2" t="s">
        <v>7</v>
      </c>
      <c r="F15" s="2" t="s">
        <v>106</v>
      </c>
      <c r="G15" s="1">
        <v>15</v>
      </c>
      <c r="H15" s="12">
        <f>VLOOKUP(F15,'[1]TTK HEALTHCARE'!$C$3:$E$103,3,FALSE)</f>
        <v>104</v>
      </c>
      <c r="I15" s="12">
        <v>15</v>
      </c>
      <c r="J15" s="12">
        <f>VLOOKUP(F15,'[1]TTK HEALTHCARE'!$C$3:$H$103,6,FALSE)</f>
        <v>0</v>
      </c>
      <c r="K15" s="12">
        <v>25</v>
      </c>
      <c r="L15" s="12">
        <f>G15*H15+I15+J15+K15</f>
        <v>1600</v>
      </c>
    </row>
    <row r="16" spans="1:12">
      <c r="A16" s="1">
        <v>13</v>
      </c>
      <c r="B16" s="1" t="s">
        <v>57</v>
      </c>
      <c r="C16" s="1" t="s">
        <v>46</v>
      </c>
      <c r="D16" s="1" t="s">
        <v>87</v>
      </c>
      <c r="E16" s="2" t="s">
        <v>7</v>
      </c>
      <c r="F16" s="1" t="s">
        <v>5</v>
      </c>
      <c r="G16" s="1">
        <v>12</v>
      </c>
      <c r="H16" s="12">
        <f>VLOOKUP(F16,'[1]TTK HEALTHCARE'!$C$3:$E$103,3,FALSE)</f>
        <v>82.75</v>
      </c>
      <c r="I16" s="12">
        <v>12</v>
      </c>
      <c r="J16" s="12">
        <f>VLOOKUP(F16,'[1]TTK HEALTHCARE'!$C$3:$H$103,6,FALSE)</f>
        <v>0</v>
      </c>
      <c r="K16" s="12">
        <v>25</v>
      </c>
      <c r="L16" s="12">
        <f>G16*H16+I16+J16+K16</f>
        <v>1030</v>
      </c>
    </row>
    <row r="17" spans="1:12">
      <c r="A17" s="1">
        <v>14</v>
      </c>
      <c r="B17" s="1" t="s">
        <v>57</v>
      </c>
      <c r="C17" s="1" t="s">
        <v>47</v>
      </c>
      <c r="D17" s="1" t="s">
        <v>88</v>
      </c>
      <c r="E17" s="2" t="s">
        <v>7</v>
      </c>
      <c r="F17" s="1" t="s">
        <v>3</v>
      </c>
      <c r="G17" s="1">
        <v>21</v>
      </c>
      <c r="H17" s="12">
        <f>VLOOKUP(F17,'[1]TTK HEALTHCARE'!$C$3:$E$103,3,FALSE)</f>
        <v>47.89</v>
      </c>
      <c r="I17" s="12">
        <v>21</v>
      </c>
      <c r="J17" s="12">
        <f>VLOOKUP(F17,'[1]TTK HEALTHCARE'!$C$3:$H$103,6,FALSE)</f>
        <v>0</v>
      </c>
      <c r="K17" s="12">
        <v>25</v>
      </c>
      <c r="L17" s="12">
        <f>G17*H17+I17+J17+K17</f>
        <v>1051.69</v>
      </c>
    </row>
    <row r="18" spans="1:12">
      <c r="A18" s="1">
        <v>15</v>
      </c>
      <c r="B18" s="1" t="s">
        <v>58</v>
      </c>
      <c r="C18" s="1" t="s">
        <v>28</v>
      </c>
      <c r="D18" s="1" t="s">
        <v>69</v>
      </c>
      <c r="E18" s="2" t="s">
        <v>7</v>
      </c>
      <c r="F18" s="1" t="s">
        <v>97</v>
      </c>
      <c r="G18" s="1">
        <v>26</v>
      </c>
      <c r="H18" s="12">
        <f>VLOOKUP(F18,'[1]TTK HEALTHCARE'!$C$3:$E$103,3,FALSE)</f>
        <v>54</v>
      </c>
      <c r="I18" s="12">
        <v>26</v>
      </c>
      <c r="J18" s="12">
        <f>VLOOKUP(F18,'[1]TTK HEALTHCARE'!$C$3:$H$103,6,FALSE)</f>
        <v>0</v>
      </c>
      <c r="K18" s="12">
        <v>25</v>
      </c>
      <c r="L18" s="12">
        <f>G18*H18+I18+J18+K18</f>
        <v>1455</v>
      </c>
    </row>
    <row r="19" spans="1:12">
      <c r="A19" s="1">
        <v>16</v>
      </c>
      <c r="B19" s="1" t="s">
        <v>58</v>
      </c>
      <c r="C19" s="1" t="s">
        <v>29</v>
      </c>
      <c r="D19" s="1" t="s">
        <v>70</v>
      </c>
      <c r="E19" s="2" t="s">
        <v>7</v>
      </c>
      <c r="F19" s="1" t="s">
        <v>98</v>
      </c>
      <c r="G19" s="1">
        <v>6</v>
      </c>
      <c r="H19" s="12">
        <f>VLOOKUP(F19,'[1]TTK HEALTHCARE'!$C$3:$E$103,3,FALSE)</f>
        <v>49</v>
      </c>
      <c r="I19" s="12">
        <v>6</v>
      </c>
      <c r="J19" s="12">
        <f>VLOOKUP(F19,'[1]TTK HEALTHCARE'!$C$3:$H$103,6,FALSE)</f>
        <v>0</v>
      </c>
      <c r="K19" s="12">
        <v>25</v>
      </c>
      <c r="L19" s="12">
        <f>G19*H19+I19+J19+K19</f>
        <v>325</v>
      </c>
    </row>
    <row r="20" spans="1:12">
      <c r="A20" s="1">
        <v>17</v>
      </c>
      <c r="B20" s="1" t="s">
        <v>59</v>
      </c>
      <c r="C20" s="1" t="s">
        <v>30</v>
      </c>
      <c r="D20" s="1" t="s">
        <v>71</v>
      </c>
      <c r="E20" s="2" t="s">
        <v>7</v>
      </c>
      <c r="F20" s="1" t="s">
        <v>99</v>
      </c>
      <c r="G20" s="1">
        <v>5</v>
      </c>
      <c r="H20" s="12">
        <f>VLOOKUP(F20,'[1]TTK HEALTHCARE'!$C$3:$E$103,3,FALSE)</f>
        <v>40.96</v>
      </c>
      <c r="I20" s="12">
        <v>5</v>
      </c>
      <c r="J20" s="12">
        <f>VLOOKUP(F20,'[1]TTK HEALTHCARE'!$C$3:$H$103,6,FALSE)</f>
        <v>0</v>
      </c>
      <c r="K20" s="12">
        <v>25</v>
      </c>
      <c r="L20" s="12">
        <f>G20*H20+I20+J20+K20</f>
        <v>234.8</v>
      </c>
    </row>
    <row r="21" spans="1:12">
      <c r="A21" s="1">
        <v>18</v>
      </c>
      <c r="B21" s="1" t="s">
        <v>59</v>
      </c>
      <c r="C21" s="1" t="s">
        <v>31</v>
      </c>
      <c r="D21" s="1" t="s">
        <v>72</v>
      </c>
      <c r="E21" s="2" t="s">
        <v>7</v>
      </c>
      <c r="F21" s="1" t="s">
        <v>100</v>
      </c>
      <c r="G21" s="1">
        <v>8</v>
      </c>
      <c r="H21" s="12">
        <f>VLOOKUP(F21,'[1]TTK HEALTHCARE'!$C$3:$E$103,3,FALSE)</f>
        <v>59</v>
      </c>
      <c r="I21" s="12">
        <v>8</v>
      </c>
      <c r="J21" s="12">
        <f>VLOOKUP(F21,'[1]TTK HEALTHCARE'!$C$3:$H$103,6,FALSE)</f>
        <v>0</v>
      </c>
      <c r="K21" s="12">
        <v>25</v>
      </c>
      <c r="L21" s="12">
        <f>G21*H21+I21+J21+K21</f>
        <v>505</v>
      </c>
    </row>
    <row r="22" spans="1:12">
      <c r="A22" s="1">
        <v>19</v>
      </c>
      <c r="B22" s="1" t="s">
        <v>59</v>
      </c>
      <c r="C22" s="1" t="s">
        <v>48</v>
      </c>
      <c r="D22" s="1" t="s">
        <v>89</v>
      </c>
      <c r="E22" s="2" t="s">
        <v>7</v>
      </c>
      <c r="F22" s="1" t="s">
        <v>2</v>
      </c>
      <c r="G22" s="1">
        <v>7</v>
      </c>
      <c r="H22" s="12">
        <f>VLOOKUP(F22,'[1]TTK HEALTHCARE'!$C$3:$E$103,3,FALSE)</f>
        <v>55.98</v>
      </c>
      <c r="I22" s="12">
        <v>7</v>
      </c>
      <c r="J22" s="12">
        <f>VLOOKUP(F22,'[1]TTK HEALTHCARE'!$C$3:$H$103,6,FALSE)</f>
        <v>0</v>
      </c>
      <c r="K22" s="12">
        <v>25</v>
      </c>
      <c r="L22" s="12">
        <f>G22*H22+I22+J22+K22</f>
        <v>423.85999999999996</v>
      </c>
    </row>
    <row r="23" spans="1:12">
      <c r="A23" s="1">
        <v>20</v>
      </c>
      <c r="B23" s="1" t="s">
        <v>59</v>
      </c>
      <c r="C23" s="1" t="s">
        <v>49</v>
      </c>
      <c r="D23" s="1" t="s">
        <v>90</v>
      </c>
      <c r="E23" s="2" t="s">
        <v>7</v>
      </c>
      <c r="F23" s="1" t="s">
        <v>3</v>
      </c>
      <c r="G23" s="1">
        <v>11</v>
      </c>
      <c r="H23" s="12">
        <f>VLOOKUP(F23,'[1]TTK HEALTHCARE'!$C$3:$E$103,3,FALSE)</f>
        <v>47.89</v>
      </c>
      <c r="I23" s="12">
        <v>11</v>
      </c>
      <c r="J23" s="12">
        <f>VLOOKUP(F23,'[1]TTK HEALTHCARE'!$C$3:$H$103,6,FALSE)</f>
        <v>0</v>
      </c>
      <c r="K23" s="12">
        <v>25</v>
      </c>
      <c r="L23" s="12">
        <f>G23*H23+I23+J23+K23</f>
        <v>562.79</v>
      </c>
    </row>
    <row r="24" spans="1:12">
      <c r="A24" s="1">
        <v>21</v>
      </c>
      <c r="B24" s="1" t="s">
        <v>60</v>
      </c>
      <c r="C24" s="1" t="s">
        <v>32</v>
      </c>
      <c r="D24" s="1" t="s">
        <v>73</v>
      </c>
      <c r="E24" s="2" t="s">
        <v>7</v>
      </c>
      <c r="F24" s="1" t="s">
        <v>101</v>
      </c>
      <c r="G24" s="1">
        <v>23</v>
      </c>
      <c r="H24" s="12">
        <f>VLOOKUP(F24,'[1]TTK HEALTHCARE'!$C$3:$E$103,3,FALSE)</f>
        <v>54</v>
      </c>
      <c r="I24" s="12">
        <v>23</v>
      </c>
      <c r="J24" s="12">
        <f>VLOOKUP(F24,'[1]TTK HEALTHCARE'!$C$3:$H$103,6,FALSE)</f>
        <v>0</v>
      </c>
      <c r="K24" s="12">
        <v>25</v>
      </c>
      <c r="L24" s="12">
        <f>G24*H24+I24+J24+K24</f>
        <v>1290</v>
      </c>
    </row>
    <row r="25" spans="1:12">
      <c r="A25" s="1">
        <v>22</v>
      </c>
      <c r="B25" s="1" t="s">
        <v>60</v>
      </c>
      <c r="C25" s="1" t="s">
        <v>33</v>
      </c>
      <c r="D25" s="1" t="s">
        <v>74</v>
      </c>
      <c r="E25" s="2" t="s">
        <v>7</v>
      </c>
      <c r="F25" s="1" t="s">
        <v>100</v>
      </c>
      <c r="G25" s="1">
        <v>1</v>
      </c>
      <c r="H25" s="12">
        <f>VLOOKUP(F25,'[1]TTK HEALTHCARE'!$C$3:$E$103,3,FALSE)</f>
        <v>59</v>
      </c>
      <c r="I25" s="12">
        <v>1</v>
      </c>
      <c r="J25" s="12">
        <f>VLOOKUP(F25,'[1]TTK HEALTHCARE'!$C$3:$H$103,6,FALSE)</f>
        <v>0</v>
      </c>
      <c r="K25" s="12">
        <v>25</v>
      </c>
      <c r="L25" s="12">
        <f>G25*H25+I25+J25+K25</f>
        <v>85</v>
      </c>
    </row>
    <row r="26" spans="1:12">
      <c r="A26" s="1">
        <v>23</v>
      </c>
      <c r="B26" s="1" t="s">
        <v>60</v>
      </c>
      <c r="C26" s="1" t="s">
        <v>34</v>
      </c>
      <c r="D26" s="1" t="s">
        <v>75</v>
      </c>
      <c r="E26" s="2" t="s">
        <v>7</v>
      </c>
      <c r="F26" s="2" t="s">
        <v>107</v>
      </c>
      <c r="G26" s="1">
        <v>3</v>
      </c>
      <c r="H26" s="12">
        <f>VLOOKUP(F26,'[1]TTK HEALTHCARE'!$C$3:$E$103,3,FALSE)</f>
        <v>61.75</v>
      </c>
      <c r="I26" s="12">
        <v>3</v>
      </c>
      <c r="J26" s="12">
        <f>VLOOKUP(F26,'[1]TTK HEALTHCARE'!$C$3:$H$103,6,FALSE)</f>
        <v>0</v>
      </c>
      <c r="K26" s="12">
        <v>25</v>
      </c>
      <c r="L26" s="12">
        <f>G26*H26+I26+J26+K26</f>
        <v>213.25</v>
      </c>
    </row>
    <row r="27" spans="1:12">
      <c r="A27" s="1">
        <v>24</v>
      </c>
      <c r="B27" s="1" t="s">
        <v>60</v>
      </c>
      <c r="C27" s="1" t="s">
        <v>35</v>
      </c>
      <c r="D27" s="1" t="s">
        <v>76</v>
      </c>
      <c r="E27" s="2" t="s">
        <v>7</v>
      </c>
      <c r="F27" s="1" t="s">
        <v>102</v>
      </c>
      <c r="G27" s="1">
        <v>1</v>
      </c>
      <c r="H27" s="12">
        <f>VLOOKUP(F27,'[1]TTK HEALTHCARE'!$C$3:$E$103,3,FALSE)</f>
        <v>34.03</v>
      </c>
      <c r="I27" s="12">
        <v>1</v>
      </c>
      <c r="J27" s="12">
        <f>VLOOKUP(F27,'[1]TTK HEALTHCARE'!$C$3:$H$103,6,FALSE)</f>
        <v>0</v>
      </c>
      <c r="K27" s="12">
        <v>25</v>
      </c>
      <c r="L27" s="12">
        <f>G27*H27+I27+J27+K27</f>
        <v>60.03</v>
      </c>
    </row>
    <row r="28" spans="1:12">
      <c r="A28" s="1">
        <v>25</v>
      </c>
      <c r="B28" s="1" t="s">
        <v>60</v>
      </c>
      <c r="C28" s="1" t="s">
        <v>36</v>
      </c>
      <c r="D28" s="1" t="s">
        <v>77</v>
      </c>
      <c r="E28" s="2" t="s">
        <v>7</v>
      </c>
      <c r="F28" s="1" t="s">
        <v>103</v>
      </c>
      <c r="G28" s="1">
        <v>3</v>
      </c>
      <c r="H28" s="12">
        <f>VLOOKUP(F28,'[1]TTK HEALTHCARE'!$C$3:$E$103,3,FALSE)</f>
        <v>34.03</v>
      </c>
      <c r="I28" s="12">
        <v>3</v>
      </c>
      <c r="J28" s="12">
        <f>VLOOKUP(F28,'[1]TTK HEALTHCARE'!$C$3:$H$103,6,FALSE)</f>
        <v>0</v>
      </c>
      <c r="K28" s="12">
        <v>25</v>
      </c>
      <c r="L28" s="12">
        <f>G28*H28+I28+J28+K28</f>
        <v>130.09</v>
      </c>
    </row>
    <row r="29" spans="1:12">
      <c r="A29" s="1">
        <v>26</v>
      </c>
      <c r="B29" s="1" t="s">
        <v>60</v>
      </c>
      <c r="C29" s="1" t="s">
        <v>37</v>
      </c>
      <c r="D29" s="1" t="s">
        <v>78</v>
      </c>
      <c r="E29" s="2" t="s">
        <v>7</v>
      </c>
      <c r="F29" s="1" t="s">
        <v>103</v>
      </c>
      <c r="G29" s="1">
        <v>8</v>
      </c>
      <c r="H29" s="12">
        <f>VLOOKUP(F29,'[1]TTK HEALTHCARE'!$C$3:$E$103,3,FALSE)</f>
        <v>34.03</v>
      </c>
      <c r="I29" s="12">
        <v>8</v>
      </c>
      <c r="J29" s="12">
        <f>VLOOKUP(F29,'[1]TTK HEALTHCARE'!$C$3:$H$103,6,FALSE)</f>
        <v>0</v>
      </c>
      <c r="K29" s="12">
        <v>25</v>
      </c>
      <c r="L29" s="12">
        <f>G29*H29+I29+J29+K29</f>
        <v>305.24</v>
      </c>
    </row>
    <row r="30" spans="1:12">
      <c r="A30" s="1">
        <v>27</v>
      </c>
      <c r="B30" s="1" t="s">
        <v>60</v>
      </c>
      <c r="C30" s="1" t="s">
        <v>50</v>
      </c>
      <c r="D30" s="1" t="s">
        <v>91</v>
      </c>
      <c r="E30" s="2" t="s">
        <v>7</v>
      </c>
      <c r="F30" s="1" t="s">
        <v>104</v>
      </c>
      <c r="G30" s="1">
        <v>1</v>
      </c>
      <c r="H30" s="12">
        <f>VLOOKUP(F30,'[1]TTK HEALTHCARE'!$C$3:$E$103,3,FALSE)</f>
        <v>102</v>
      </c>
      <c r="I30" s="12">
        <v>1</v>
      </c>
      <c r="J30" s="12">
        <f>VLOOKUP(F30,'[1]TTK HEALTHCARE'!$C$3:$H$103,6,FALSE)</f>
        <v>0</v>
      </c>
      <c r="K30" s="12">
        <v>25</v>
      </c>
      <c r="L30" s="12">
        <f>G30*H30+I30+J30+K30</f>
        <v>128</v>
      </c>
    </row>
    <row r="31" spans="1:12">
      <c r="A31" s="1">
        <v>28</v>
      </c>
      <c r="B31" s="1" t="s">
        <v>60</v>
      </c>
      <c r="C31" s="1" t="s">
        <v>51</v>
      </c>
      <c r="D31" s="1" t="s">
        <v>92</v>
      </c>
      <c r="E31" s="2" t="s">
        <v>7</v>
      </c>
      <c r="F31" s="1" t="s">
        <v>105</v>
      </c>
      <c r="G31" s="1">
        <v>1</v>
      </c>
      <c r="H31" s="12">
        <f>VLOOKUP(F31,'[1]TTK HEALTHCARE'!$C$3:$E$103,3,FALSE)</f>
        <v>47.89</v>
      </c>
      <c r="I31" s="12">
        <v>1</v>
      </c>
      <c r="J31" s="12">
        <f>VLOOKUP(F31,'[1]TTK HEALTHCARE'!$C$3:$H$103,6,FALSE)</f>
        <v>0</v>
      </c>
      <c r="K31" s="12">
        <v>25</v>
      </c>
      <c r="L31" s="12">
        <f>G31*H31+I31+J31+K31</f>
        <v>73.89</v>
      </c>
    </row>
    <row r="32" spans="1:12">
      <c r="A32" s="1">
        <v>29</v>
      </c>
      <c r="B32" s="1" t="s">
        <v>60</v>
      </c>
      <c r="C32" s="1" t="s">
        <v>52</v>
      </c>
      <c r="D32" s="1" t="s">
        <v>93</v>
      </c>
      <c r="E32" s="2" t="s">
        <v>7</v>
      </c>
      <c r="F32" s="1" t="s">
        <v>6</v>
      </c>
      <c r="G32" s="1">
        <v>21</v>
      </c>
      <c r="H32" s="12">
        <f>VLOOKUP(F32,'[1]TTK HEALTHCARE'!$C$3:$E$103,3,FALSE)</f>
        <v>47.89</v>
      </c>
      <c r="I32" s="12">
        <v>21</v>
      </c>
      <c r="J32" s="12">
        <f>VLOOKUP(F32,'[1]TTK HEALTHCARE'!$C$3:$H$103,6,FALSE)</f>
        <v>0</v>
      </c>
      <c r="K32" s="12">
        <v>25</v>
      </c>
      <c r="L32" s="12">
        <f>G32*H32+I32+J32+K32</f>
        <v>1051.69</v>
      </c>
    </row>
    <row r="33" spans="1:12">
      <c r="A33" s="1">
        <v>30</v>
      </c>
      <c r="B33" s="1" t="s">
        <v>60</v>
      </c>
      <c r="C33" s="1" t="s">
        <v>53</v>
      </c>
      <c r="D33" s="1" t="s">
        <v>94</v>
      </c>
      <c r="E33" s="2" t="s">
        <v>7</v>
      </c>
      <c r="F33" s="1" t="s">
        <v>4</v>
      </c>
      <c r="G33" s="1">
        <v>4</v>
      </c>
      <c r="H33" s="12">
        <f>VLOOKUP(F33,'[1]TTK HEALTHCARE'!$C$3:$E$103,3,FALSE)</f>
        <v>55.98</v>
      </c>
      <c r="I33" s="12">
        <v>4</v>
      </c>
      <c r="J33" s="12">
        <f>VLOOKUP(F33,'[1]TTK HEALTHCARE'!$C$3:$H$103,6,FALSE)</f>
        <v>0</v>
      </c>
      <c r="K33" s="12">
        <v>25</v>
      </c>
      <c r="L33" s="12">
        <f>G33*H33+I33+J33+K33</f>
        <v>252.92</v>
      </c>
    </row>
    <row r="34" spans="1:12" s="8" customFormat="1">
      <c r="A34" s="13" t="s">
        <v>109</v>
      </c>
      <c r="B34" s="14"/>
      <c r="C34" s="14"/>
      <c r="D34" s="14"/>
      <c r="E34" s="14"/>
      <c r="F34" s="14"/>
      <c r="G34" s="14"/>
      <c r="H34" s="15"/>
      <c r="I34" s="15"/>
      <c r="J34" s="15"/>
      <c r="K34" s="16"/>
      <c r="L34" s="7">
        <f>ROUND(SUM(L4:L33),0)</f>
        <v>16384</v>
      </c>
    </row>
    <row r="35" spans="1:12" s="9" customFormat="1" ht="30" customHeight="1">
      <c r="A35" s="17" t="s">
        <v>23</v>
      </c>
      <c r="B35" s="17"/>
      <c r="C35" s="17"/>
      <c r="D35" s="17"/>
      <c r="E35" s="17"/>
      <c r="F35" s="17"/>
      <c r="G35" s="17"/>
      <c r="H35" s="18"/>
      <c r="I35" s="18"/>
      <c r="J35" s="18"/>
      <c r="K35" s="18"/>
      <c r="L35" s="18"/>
    </row>
    <row r="36" spans="1:12" s="9" customFormat="1" ht="30" customHeight="1">
      <c r="A36" s="17" t="s">
        <v>22</v>
      </c>
      <c r="B36" s="17"/>
      <c r="C36" s="17"/>
      <c r="D36" s="17"/>
      <c r="E36" s="17"/>
      <c r="F36" s="17"/>
      <c r="G36" s="17"/>
      <c r="H36" s="18"/>
      <c r="I36" s="18"/>
      <c r="J36" s="18"/>
      <c r="K36" s="18"/>
      <c r="L36" s="18"/>
    </row>
    <row r="37" spans="1:12">
      <c r="G37" s="10">
        <f>SUM(G4:G33)</f>
        <v>267</v>
      </c>
      <c r="H37" s="11"/>
    </row>
  </sheetData>
  <sortState ref="B4:L33">
    <sortCondition ref="B4:B33"/>
  </sortState>
  <mergeCells count="7">
    <mergeCell ref="A34:K34"/>
    <mergeCell ref="A35:L35"/>
    <mergeCell ref="A36:L36"/>
    <mergeCell ref="A1:H1"/>
    <mergeCell ref="I1:L1"/>
    <mergeCell ref="A2:H2"/>
    <mergeCell ref="I2:L2"/>
  </mergeCells>
  <conditionalFormatting sqref="C1:C2">
    <cfRule type="duplicateValues" dxfId="3" priority="3"/>
    <cfRule type="duplicateValues" dxfId="2" priority="4"/>
  </conditionalFormatting>
  <conditionalFormatting sqref="C34:C36">
    <cfRule type="duplicateValues" dxfId="1" priority="1"/>
    <cfRule type="duplicateValues" dxfId="0" priority="2"/>
  </conditionalFormatting>
  <pageMargins left="0.39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2025-11-17T05:33:19Z</cp:lastPrinted>
  <dcterms:created xsi:type="dcterms:W3CDTF">2025-11-13T07:57:18Z</dcterms:created>
  <dcterms:modified xsi:type="dcterms:W3CDTF">2025-11-17T05:33:21Z</dcterms:modified>
</cp:coreProperties>
</file>