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K5" s="1"/>
  <c r="H6"/>
  <c r="K6" s="1"/>
  <c r="H7"/>
  <c r="K7" s="1"/>
  <c r="H8"/>
  <c r="K8" s="1"/>
  <c r="H9"/>
  <c r="K9" s="1"/>
  <c r="H10"/>
  <c r="K10" s="1"/>
  <c r="H4"/>
  <c r="K4" s="1"/>
  <c r="K11" s="1"/>
</calcChain>
</file>

<file path=xl/sharedStrings.xml><?xml version="1.0" encoding="utf-8"?>
<sst xmlns="http://schemas.openxmlformats.org/spreadsheetml/2006/main" count="52" uniqueCount="43">
  <si>
    <t>INVOICE
ATC LOGISTICS,,8984191006
GST No:21CHVPB1842D2ZQ</t>
  </si>
  <si>
    <t>25/3/2024</t>
  </si>
  <si>
    <t>5064</t>
  </si>
  <si>
    <t>18/3/2024</t>
  </si>
  <si>
    <t>4890</t>
  </si>
  <si>
    <t>23/3/2024</t>
  </si>
  <si>
    <t>4987</t>
  </si>
  <si>
    <t>12/3/2024</t>
  </si>
  <si>
    <t>4798</t>
  </si>
  <si>
    <t>09/3/2024</t>
  </si>
  <si>
    <t>4784</t>
  </si>
  <si>
    <t>15/3/2024</t>
  </si>
  <si>
    <t>4838</t>
  </si>
  <si>
    <t>14/3/2024</t>
  </si>
  <si>
    <t>4830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</si>
  <si>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</si>
  <si>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</si>
  <si>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</si>
  <si>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</si>
  <si>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</si>
  <si>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</si>
  <si>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</si>
  <si>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</si>
  <si>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</si>
  <si>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</si>
  <si>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</si>
  <si>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ROURKELA</t>
  </si>
  <si>
    <t>JEYPORE</t>
  </si>
  <si>
    <t>MALKANGIRI</t>
  </si>
  <si>
    <t>BARIPADA</t>
  </si>
  <si>
    <t>CTC</t>
  </si>
  <si>
    <t>FROM</t>
  </si>
  <si>
    <t>TO</t>
  </si>
  <si>
    <t>PG/CH/09428</t>
  </si>
  <si>
    <t>PG/CH/09479</t>
  </si>
  <si>
    <t>PG/CH/09561</t>
  </si>
  <si>
    <t>PG/CH/09584</t>
  </si>
  <si>
    <t>PG/CH/09640</t>
  </si>
  <si>
    <t>PG/CH/09790</t>
  </si>
  <si>
    <t>PG/CH/09802</t>
  </si>
  <si>
    <t xml:space="preserve">TTK HEALTHCARE LIMITED
Address: ANSHUMALA, 2ND PROFESSORPARA , CUTTACK
753003, ODISHA,6712310522
GST No:21AABCT3312J1ZU
</t>
  </si>
  <si>
    <t>(RUPEES EIGHT THOUSAND SEVEN HUNDRED TEN ONLY)</t>
  </si>
  <si>
    <t xml:space="preserve">Bill Date:31/03/2024
Bill #:Inv-4775/23-24
Total Amount:5063.00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</si>
</sst>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5</xdr:col>
      <xdr:colOff>428625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66675"/>
          <a:ext cx="3305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Roaming/Microsoft/Excel/ATC%20QUOTATION-2023-24%20(version%201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9" sqref="P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9" width="7" style="2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68.25" customHeight="1">
      <c r="A2" s="11" t="s">
        <v>40</v>
      </c>
      <c r="B2" s="12"/>
      <c r="C2" s="12"/>
      <c r="D2" s="12"/>
      <c r="E2" s="12"/>
      <c r="F2" s="12"/>
      <c r="G2" s="13"/>
      <c r="H2" s="14" t="s">
        <v>42</v>
      </c>
      <c r="I2" s="14"/>
      <c r="J2" s="14"/>
      <c r="K2" s="14"/>
    </row>
    <row r="3" spans="1:11" s="3" customFormat="1">
      <c r="A3" s="5" t="s">
        <v>17</v>
      </c>
      <c r="B3" s="5" t="s">
        <v>18</v>
      </c>
      <c r="C3" s="5" t="s">
        <v>19</v>
      </c>
      <c r="D3" s="5" t="s">
        <v>31</v>
      </c>
      <c r="E3" s="5" t="s">
        <v>32</v>
      </c>
      <c r="F3" s="5" t="s">
        <v>20</v>
      </c>
      <c r="G3" s="5" t="s">
        <v>21</v>
      </c>
      <c r="H3" s="6" t="s">
        <v>22</v>
      </c>
      <c r="I3" s="6" t="s">
        <v>23</v>
      </c>
      <c r="J3" s="6" t="s">
        <v>24</v>
      </c>
      <c r="K3" s="6" t="s">
        <v>25</v>
      </c>
    </row>
    <row r="4" spans="1:11">
      <c r="A4" s="4">
        <v>1</v>
      </c>
      <c r="B4" s="4" t="s">
        <v>9</v>
      </c>
      <c r="C4" s="4" t="s">
        <v>33</v>
      </c>
      <c r="D4" s="10" t="s">
        <v>30</v>
      </c>
      <c r="E4" s="4" t="s">
        <v>26</v>
      </c>
      <c r="F4" s="4" t="s">
        <v>10</v>
      </c>
      <c r="G4" s="4">
        <v>42</v>
      </c>
      <c r="H4" s="7">
        <f>VLOOKUP(E4,'[1]TTK HEALTH CARE LTD.'!$B$6:$D$34,3,FALSE)</f>
        <v>35</v>
      </c>
      <c r="I4" s="7">
        <v>42</v>
      </c>
      <c r="J4" s="7">
        <v>25</v>
      </c>
      <c r="K4" s="7">
        <f>G4*H4+I4+J4</f>
        <v>1537</v>
      </c>
    </row>
    <row r="5" spans="1:11">
      <c r="A5" s="4">
        <v>2</v>
      </c>
      <c r="B5" s="4" t="s">
        <v>7</v>
      </c>
      <c r="C5" s="4" t="s">
        <v>34</v>
      </c>
      <c r="D5" s="10" t="s">
        <v>30</v>
      </c>
      <c r="E5" s="4" t="s">
        <v>27</v>
      </c>
      <c r="F5" s="4" t="s">
        <v>8</v>
      </c>
      <c r="G5" s="4">
        <v>12</v>
      </c>
      <c r="H5" s="7">
        <f>VLOOKUP(E5,'[1]TTK HEALTH CARE LTD.'!$B$6:$D$34,3,FALSE)</f>
        <v>45</v>
      </c>
      <c r="I5" s="7">
        <v>12</v>
      </c>
      <c r="J5" s="7">
        <v>25</v>
      </c>
      <c r="K5" s="7">
        <f t="shared" ref="K5:K10" si="0">G5*H5+I5+J5</f>
        <v>577</v>
      </c>
    </row>
    <row r="6" spans="1:11">
      <c r="A6" s="4">
        <v>3</v>
      </c>
      <c r="B6" s="4" t="s">
        <v>13</v>
      </c>
      <c r="C6" s="4" t="s">
        <v>35</v>
      </c>
      <c r="D6" s="10" t="s">
        <v>30</v>
      </c>
      <c r="E6" s="4" t="s">
        <v>26</v>
      </c>
      <c r="F6" s="4" t="s">
        <v>14</v>
      </c>
      <c r="G6" s="4">
        <v>27</v>
      </c>
      <c r="H6" s="7">
        <f>VLOOKUP(E6,'[1]TTK HEALTH CARE LTD.'!$B$6:$D$34,3,FALSE)</f>
        <v>35</v>
      </c>
      <c r="I6" s="7">
        <v>27</v>
      </c>
      <c r="J6" s="7">
        <v>25</v>
      </c>
      <c r="K6" s="7">
        <f t="shared" si="0"/>
        <v>997</v>
      </c>
    </row>
    <row r="7" spans="1:11">
      <c r="A7" s="4">
        <v>4</v>
      </c>
      <c r="B7" s="4" t="s">
        <v>11</v>
      </c>
      <c r="C7" s="4" t="s">
        <v>36</v>
      </c>
      <c r="D7" s="10" t="s">
        <v>30</v>
      </c>
      <c r="E7" s="4" t="s">
        <v>28</v>
      </c>
      <c r="F7" s="4" t="s">
        <v>12</v>
      </c>
      <c r="G7" s="4">
        <v>13</v>
      </c>
      <c r="H7" s="7">
        <f>VLOOKUP(E7,'[1]TTK HEALTH CARE LTD.'!$B$6:$D$34,3,FALSE)</f>
        <v>55</v>
      </c>
      <c r="I7" s="7">
        <v>13</v>
      </c>
      <c r="J7" s="7">
        <v>25</v>
      </c>
      <c r="K7" s="7">
        <f t="shared" si="0"/>
        <v>753</v>
      </c>
    </row>
    <row r="8" spans="1:11">
      <c r="A8" s="4">
        <v>5</v>
      </c>
      <c r="B8" s="4" t="s">
        <v>3</v>
      </c>
      <c r="C8" s="4" t="s">
        <v>37</v>
      </c>
      <c r="D8" s="10" t="s">
        <v>30</v>
      </c>
      <c r="E8" s="4" t="s">
        <v>27</v>
      </c>
      <c r="F8" s="4" t="s">
        <v>4</v>
      </c>
      <c r="G8" s="4">
        <v>14</v>
      </c>
      <c r="H8" s="7">
        <f>VLOOKUP(E8,'[1]TTK HEALTH CARE LTD.'!$B$6:$D$34,3,FALSE)</f>
        <v>45</v>
      </c>
      <c r="I8" s="7">
        <v>14</v>
      </c>
      <c r="J8" s="7">
        <v>25</v>
      </c>
      <c r="K8" s="7">
        <f t="shared" si="0"/>
        <v>669</v>
      </c>
    </row>
    <row r="9" spans="1:11">
      <c r="A9" s="4">
        <v>6</v>
      </c>
      <c r="B9" s="4" t="s">
        <v>5</v>
      </c>
      <c r="C9" s="4" t="s">
        <v>38</v>
      </c>
      <c r="D9" s="10" t="s">
        <v>30</v>
      </c>
      <c r="E9" s="4" t="s">
        <v>29</v>
      </c>
      <c r="F9" s="4" t="s">
        <v>6</v>
      </c>
      <c r="G9" s="4">
        <v>6</v>
      </c>
      <c r="H9" s="7">
        <f>VLOOKUP(E9,'[1]TTK HEALTH CARE LTD.'!$B$6:$D$34,3,FALSE)</f>
        <v>25</v>
      </c>
      <c r="I9" s="7">
        <v>6</v>
      </c>
      <c r="J9" s="7">
        <v>25</v>
      </c>
      <c r="K9" s="7">
        <f t="shared" si="0"/>
        <v>181</v>
      </c>
    </row>
    <row r="10" spans="1:11">
      <c r="A10" s="4">
        <v>7</v>
      </c>
      <c r="B10" s="4" t="s">
        <v>1</v>
      </c>
      <c r="C10" s="4" t="s">
        <v>39</v>
      </c>
      <c r="D10" s="10" t="s">
        <v>30</v>
      </c>
      <c r="E10" s="4" t="s">
        <v>26</v>
      </c>
      <c r="F10" s="4" t="s">
        <v>2</v>
      </c>
      <c r="G10" s="4">
        <v>9</v>
      </c>
      <c r="H10" s="7">
        <f>VLOOKUP(E10,'[1]TTK HEALTH CARE LTD.'!$B$6:$D$34,3,FALSE)</f>
        <v>35</v>
      </c>
      <c r="I10" s="7">
        <v>9</v>
      </c>
      <c r="J10" s="7">
        <v>25</v>
      </c>
      <c r="K10" s="7">
        <f t="shared" si="0"/>
        <v>349</v>
      </c>
    </row>
    <row r="11" spans="1:11" s="3" customFormat="1">
      <c r="A11" s="15" t="s">
        <v>41</v>
      </c>
      <c r="B11" s="16"/>
      <c r="C11" s="16"/>
      <c r="D11" s="16"/>
      <c r="E11" s="16"/>
      <c r="F11" s="16"/>
      <c r="G11" s="16"/>
      <c r="H11" s="17"/>
      <c r="I11" s="17"/>
      <c r="J11" s="18"/>
      <c r="K11" s="6">
        <f>SUM(K4:K10)</f>
        <v>5063</v>
      </c>
    </row>
    <row r="12" spans="1:11" s="3" customFormat="1" ht="30" customHeight="1">
      <c r="A12" s="8" t="s">
        <v>15</v>
      </c>
      <c r="B12" s="8"/>
      <c r="C12" s="8"/>
      <c r="D12" s="8"/>
      <c r="E12" s="8"/>
      <c r="F12" s="8"/>
      <c r="G12" s="8"/>
      <c r="H12" s="9"/>
      <c r="I12" s="9"/>
      <c r="J12" s="9"/>
      <c r="K12" s="9"/>
    </row>
    <row r="13" spans="1:11" s="3" customFormat="1" ht="30" customHeight="1">
      <c r="A13" s="8" t="s">
        <v>16</v>
      </c>
      <c r="B13" s="8"/>
      <c r="C13" s="8"/>
      <c r="D13" s="8"/>
      <c r="E13" s="8"/>
      <c r="F13" s="8"/>
      <c r="G13" s="8"/>
      <c r="H13" s="9"/>
      <c r="I13" s="9"/>
      <c r="J13" s="9"/>
      <c r="K13" s="9"/>
    </row>
  </sheetData>
  <sortState ref="B4:J17">
    <sortCondition ref="B4"/>
  </sortState>
  <mergeCells count="7">
    <mergeCell ref="A11:J11"/>
    <mergeCell ref="A12:K12"/>
    <mergeCell ref="A13:K13"/>
    <mergeCell ref="A2:G2"/>
    <mergeCell ref="H1:K1"/>
    <mergeCell ref="H2:K2"/>
    <mergeCell ref="A1:G1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2024-04-09T05:55:49Z</dcterms:created>
  <dcterms:modified xsi:type="dcterms:W3CDTF">2024-04-09T05:57:20Z</dcterms:modified>
</cp:coreProperties>
</file>