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definedNames>
    <definedName name="_xlnm._FilterDatabase" localSheetId="0" hidden="1">Invoice!$A$3:$M$16</definedName>
  </definedNames>
  <calcPr calcId="124519"/>
</workbook>
</file>

<file path=xl/calcChain.xml><?xml version="1.0" encoding="utf-8"?>
<calcChain xmlns="http://schemas.openxmlformats.org/spreadsheetml/2006/main">
  <c r="G20" i="1"/>
  <c r="L17"/>
  <c r="L16"/>
  <c r="L15"/>
  <c r="L14"/>
  <c r="L13"/>
  <c r="L12"/>
  <c r="L11"/>
  <c r="L10"/>
  <c r="L9"/>
  <c r="L8"/>
  <c r="L7"/>
  <c r="L6"/>
  <c r="L5"/>
  <c r="L4"/>
  <c r="J5" l="1"/>
  <c r="J6"/>
  <c r="J7"/>
  <c r="J8"/>
  <c r="J9"/>
  <c r="J10"/>
  <c r="J11"/>
  <c r="J12"/>
  <c r="J13"/>
  <c r="J14"/>
  <c r="J15"/>
  <c r="J16"/>
  <c r="J4"/>
  <c r="I5"/>
  <c r="I6"/>
  <c r="I7"/>
  <c r="I8"/>
  <c r="I9"/>
  <c r="I10"/>
  <c r="I11"/>
  <c r="I12"/>
  <c r="I13"/>
  <c r="I14"/>
  <c r="I15"/>
  <c r="I16"/>
  <c r="I4"/>
</calcChain>
</file>

<file path=xl/sharedStrings.xml><?xml version="1.0" encoding="utf-8"?>
<sst xmlns="http://schemas.openxmlformats.org/spreadsheetml/2006/main" count="97" uniqueCount="47">
  <si>
    <t>INVOICE
PRAGATI LOGISTICS,SAMANTA SAHI KHUNTIA LANE,8984191006
GST No:21AGHPB9356M1Z9</t>
  </si>
  <si>
    <t>01/3/2025</t>
  </si>
  <si>
    <t>24</t>
  </si>
  <si>
    <t>04/3/2025</t>
  </si>
  <si>
    <t>07/3/2025</t>
  </si>
  <si>
    <t>492805</t>
  </si>
  <si>
    <t>10/3/2025</t>
  </si>
  <si>
    <t>31/3/2025</t>
  </si>
  <si>
    <t>124</t>
  </si>
  <si>
    <t>492913ODI/124</t>
  </si>
  <si>
    <t>Thanking you for your business.
PRAGATI LOGISTICS</t>
  </si>
  <si>
    <t>49282</t>
  </si>
  <si>
    <t>Kindly, verify &amp; confirm within 7 days, else GST will be filed by 20th APRIL, 2025. 
GST to be paid by Consignor under Reverse Charge Mechanism(RCM) as per GST.</t>
  </si>
  <si>
    <t>SALIPUR</t>
  </si>
  <si>
    <t>BALASORE</t>
  </si>
  <si>
    <t>TIRTOL</t>
  </si>
  <si>
    <t>KAPILESWAR</t>
  </si>
  <si>
    <t>BARIPADA</t>
  </si>
  <si>
    <t>JALESWAR</t>
  </si>
  <si>
    <t>CTC</t>
  </si>
  <si>
    <t>DO/22933</t>
  </si>
  <si>
    <t>MA/15815</t>
  </si>
  <si>
    <t>DO/23355</t>
  </si>
  <si>
    <t>DO/23365</t>
  </si>
  <si>
    <t>MA/16009</t>
  </si>
  <si>
    <t>DO/24703</t>
  </si>
  <si>
    <t>MA/16824</t>
  </si>
  <si>
    <t>SL</t>
  </si>
  <si>
    <t>DATE</t>
  </si>
  <si>
    <t>LR NO</t>
  </si>
  <si>
    <t>FROM</t>
  </si>
  <si>
    <t>INV NO</t>
  </si>
  <si>
    <t>CASE</t>
  </si>
  <si>
    <t>RATE</t>
  </si>
  <si>
    <t>DD.CH.</t>
  </si>
  <si>
    <t>LR.CH.</t>
  </si>
  <si>
    <t>AMOUNT</t>
  </si>
  <si>
    <t>PHENYLE</t>
  </si>
  <si>
    <t>BROOMS</t>
  </si>
  <si>
    <t>WIPER</t>
  </si>
  <si>
    <t>PRODUCT</t>
  </si>
  <si>
    <t>MOP</t>
  </si>
  <si>
    <t>HML</t>
  </si>
  <si>
    <t xml:space="preserve">
VIBHAVA MARKETING CORPORATION
Address:C/O: SHREE MAA AGENCY, mahanadi vihar,cuttack,8362259400
GST No:21AABFV4194M1ZY
</t>
  </si>
  <si>
    <t>DESTINATION</t>
  </si>
  <si>
    <t xml:space="preserve">Bill Date: 31/03/2025
Bill NO : 39198
Total Amount: 11635.00
</t>
  </si>
  <si>
    <t>(RUPEES ELEVEN THOUSAND SIX HUNDRED THIRTY FIVE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</si>
</sst>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2" borderId="1" xfId="0" applyNumberFormat="1" applyFont="1" applyFill="1" applyBorder="1" applyAlignment="1">
      <alignment horizontal="center" wrapText="1"/>
    </xf>
    <xf numFmtId="0" fontId="0" fillId="2" borderId="1" xfId="0" applyNumberFormat="1" applyFont="1" applyFill="1" applyBorder="1"/>
    <xf numFmtId="0" fontId="2" fillId="2" borderId="1" xfId="0" applyNumberFormat="1" applyFont="1" applyFill="1" applyBorder="1"/>
    <xf numFmtId="0" fontId="0" fillId="2" borderId="1" xfId="0" applyNumberFormat="1" applyFont="1" applyFill="1" applyBorder="1" applyAlignment="1">
      <alignment wrapText="1"/>
    </xf>
    <xf numFmtId="2" fontId="0" fillId="2" borderId="1" xfId="0" applyNumberFormat="1" applyFont="1" applyFill="1" applyBorder="1" applyAlignment="1">
      <alignment wrapText="1"/>
    </xf>
    <xf numFmtId="0" fontId="0" fillId="2" borderId="0" xfId="0" applyNumberFormat="1" applyFont="1" applyFill="1" applyAlignment="1">
      <alignment wrapText="1"/>
    </xf>
    <xf numFmtId="0" fontId="0" fillId="2" borderId="1" xfId="0" applyNumberFormat="1" applyFill="1" applyBorder="1"/>
    <xf numFmtId="0" fontId="0" fillId="2" borderId="0" xfId="0" applyNumberFormat="1" applyFill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85726</xdr:rowOff>
    </xdr:from>
    <xdr:to>
      <xdr:col>7</xdr:col>
      <xdr:colOff>390525</xdr:colOff>
      <xdr:row>0</xdr:row>
      <xdr:rowOff>1104900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85726"/>
          <a:ext cx="4657725" cy="1019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0"/>
  <sheetViews>
    <sheetView tabSelected="1" workbookViewId="0">
      <selection activeCell="W13" sqref="W13"/>
    </sheetView>
  </sheetViews>
  <sheetFormatPr defaultRowHeight="15"/>
  <cols>
    <col min="1" max="1" width="3.85546875" style="1" customWidth="1"/>
    <col min="2" max="2" width="10" style="1" customWidth="1"/>
    <col min="3" max="3" width="10.140625" style="1" customWidth="1"/>
    <col min="4" max="4" width="6.7109375" style="1" customWidth="1"/>
    <col min="5" max="5" width="13.85546875" style="1" customWidth="1"/>
    <col min="6" max="6" width="14.28515625" style="1" bestFit="1" customWidth="1"/>
    <col min="7" max="7" width="5.7109375" style="1" customWidth="1"/>
    <col min="8" max="8" width="6.5703125" style="2" bestFit="1" customWidth="1"/>
    <col min="9" max="9" width="5.5703125" style="2" bestFit="1" customWidth="1"/>
    <col min="10" max="10" width="7.140625" style="2" bestFit="1" customWidth="1"/>
    <col min="11" max="11" width="7.28515625" style="2" customWidth="1"/>
    <col min="12" max="12" width="9.42578125" style="2" bestFit="1" customWidth="1"/>
    <col min="13" max="13" width="9.5703125" style="1" bestFit="1" customWidth="1"/>
    <col min="14" max="14" width="17.7109375" style="1" customWidth="1"/>
    <col min="15" max="16384" width="9.140625" style="1"/>
  </cols>
  <sheetData>
    <row r="1" spans="1:14" ht="90" customHeight="1">
      <c r="A1" s="9"/>
      <c r="B1" s="10"/>
      <c r="C1" s="10"/>
      <c r="D1" s="10"/>
      <c r="E1" s="10"/>
      <c r="F1" s="10"/>
      <c r="G1" s="10"/>
      <c r="H1" s="11"/>
      <c r="I1" s="15" t="s">
        <v>0</v>
      </c>
      <c r="J1" s="15"/>
      <c r="K1" s="15"/>
      <c r="L1" s="15"/>
    </row>
    <row r="2" spans="1:14" ht="69.75" customHeight="1">
      <c r="A2" s="12" t="s">
        <v>43</v>
      </c>
      <c r="B2" s="13"/>
      <c r="C2" s="13"/>
      <c r="D2" s="13"/>
      <c r="E2" s="13"/>
      <c r="F2" s="13"/>
      <c r="G2" s="13"/>
      <c r="H2" s="14"/>
      <c r="I2" s="15" t="s">
        <v>45</v>
      </c>
      <c r="J2" s="15"/>
      <c r="K2" s="15"/>
      <c r="L2" s="15"/>
    </row>
    <row r="3" spans="1:14" s="6" customFormat="1" ht="15" customHeight="1">
      <c r="A3" s="4" t="s">
        <v>27</v>
      </c>
      <c r="B3" s="4" t="s">
        <v>28</v>
      </c>
      <c r="C3" s="4" t="s">
        <v>29</v>
      </c>
      <c r="D3" s="4" t="s">
        <v>30</v>
      </c>
      <c r="E3" s="4" t="s">
        <v>44</v>
      </c>
      <c r="F3" s="4" t="s">
        <v>31</v>
      </c>
      <c r="G3" s="4" t="s">
        <v>32</v>
      </c>
      <c r="H3" s="5" t="s">
        <v>33</v>
      </c>
      <c r="I3" s="5" t="s">
        <v>42</v>
      </c>
      <c r="J3" s="5" t="s">
        <v>34</v>
      </c>
      <c r="K3" s="5" t="s">
        <v>35</v>
      </c>
      <c r="L3" s="5" t="s">
        <v>36</v>
      </c>
      <c r="M3" s="4" t="s">
        <v>40</v>
      </c>
    </row>
    <row r="4" spans="1:14" s="21" customFormat="1" ht="15" customHeight="1">
      <c r="A4" s="16">
        <v>1</v>
      </c>
      <c r="B4" s="17" t="s">
        <v>1</v>
      </c>
      <c r="C4" s="17" t="s">
        <v>20</v>
      </c>
      <c r="D4" s="18" t="s">
        <v>19</v>
      </c>
      <c r="E4" s="19" t="s">
        <v>13</v>
      </c>
      <c r="F4" s="17" t="s">
        <v>2</v>
      </c>
      <c r="G4" s="17">
        <v>5</v>
      </c>
      <c r="H4" s="20">
        <v>110</v>
      </c>
      <c r="I4" s="20">
        <f>G4*2</f>
        <v>10</v>
      </c>
      <c r="J4" s="20">
        <f>G4*8</f>
        <v>40</v>
      </c>
      <c r="K4" s="20">
        <v>30</v>
      </c>
      <c r="L4" s="20">
        <f>G4*H4+I4+J4+K4</f>
        <v>630</v>
      </c>
      <c r="M4" s="17" t="s">
        <v>39</v>
      </c>
    </row>
    <row r="5" spans="1:14" s="21" customFormat="1" ht="15" customHeight="1">
      <c r="A5" s="16">
        <v>2</v>
      </c>
      <c r="B5" s="17" t="s">
        <v>4</v>
      </c>
      <c r="C5" s="17" t="s">
        <v>22</v>
      </c>
      <c r="D5" s="18" t="s">
        <v>19</v>
      </c>
      <c r="E5" s="19" t="s">
        <v>15</v>
      </c>
      <c r="F5" s="17" t="s">
        <v>11</v>
      </c>
      <c r="G5" s="17">
        <v>8</v>
      </c>
      <c r="H5" s="20">
        <v>120</v>
      </c>
      <c r="I5" s="20">
        <f t="shared" ref="I5:I16" si="0">G5*2</f>
        <v>16</v>
      </c>
      <c r="J5" s="20">
        <f t="shared" ref="J5:J16" si="1">G5*8</f>
        <v>64</v>
      </c>
      <c r="K5" s="20">
        <v>30</v>
      </c>
      <c r="L5" s="20">
        <f t="shared" ref="L5:L16" si="2">G5*H5+I5+J5+K5</f>
        <v>1070</v>
      </c>
      <c r="M5" s="22" t="s">
        <v>41</v>
      </c>
    </row>
    <row r="6" spans="1:14" s="21" customFormat="1" ht="15" customHeight="1">
      <c r="A6" s="16">
        <v>3</v>
      </c>
      <c r="B6" s="17" t="s">
        <v>4</v>
      </c>
      <c r="C6" s="17" t="s">
        <v>23</v>
      </c>
      <c r="D6" s="18" t="s">
        <v>19</v>
      </c>
      <c r="E6" s="19" t="s">
        <v>16</v>
      </c>
      <c r="F6" s="17" t="s">
        <v>5</v>
      </c>
      <c r="G6" s="17">
        <v>6</v>
      </c>
      <c r="H6" s="20">
        <v>170</v>
      </c>
      <c r="I6" s="20">
        <f t="shared" si="0"/>
        <v>12</v>
      </c>
      <c r="J6" s="20">
        <f t="shared" si="1"/>
        <v>48</v>
      </c>
      <c r="K6" s="20"/>
      <c r="L6" s="20">
        <f t="shared" si="2"/>
        <v>1080</v>
      </c>
      <c r="M6" s="17" t="s">
        <v>38</v>
      </c>
      <c r="N6" s="23"/>
    </row>
    <row r="7" spans="1:14" s="21" customFormat="1" ht="15" customHeight="1">
      <c r="A7" s="16"/>
      <c r="B7" s="17" t="s">
        <v>4</v>
      </c>
      <c r="C7" s="17" t="s">
        <v>23</v>
      </c>
      <c r="D7" s="18" t="s">
        <v>19</v>
      </c>
      <c r="E7" s="19" t="s">
        <v>16</v>
      </c>
      <c r="F7" s="17" t="s">
        <v>5</v>
      </c>
      <c r="G7" s="17">
        <v>6</v>
      </c>
      <c r="H7" s="20">
        <v>170</v>
      </c>
      <c r="I7" s="20">
        <f t="shared" si="0"/>
        <v>12</v>
      </c>
      <c r="J7" s="20">
        <f t="shared" si="1"/>
        <v>48</v>
      </c>
      <c r="K7" s="20">
        <v>30</v>
      </c>
      <c r="L7" s="20">
        <f t="shared" si="2"/>
        <v>1110</v>
      </c>
      <c r="M7" s="22" t="s">
        <v>41</v>
      </c>
    </row>
    <row r="8" spans="1:14" s="21" customFormat="1" ht="15" customHeight="1">
      <c r="A8" s="16">
        <v>4</v>
      </c>
      <c r="B8" s="17" t="s">
        <v>7</v>
      </c>
      <c r="C8" s="17" t="s">
        <v>25</v>
      </c>
      <c r="D8" s="18" t="s">
        <v>19</v>
      </c>
      <c r="E8" s="19" t="s">
        <v>16</v>
      </c>
      <c r="F8" s="17" t="s">
        <v>8</v>
      </c>
      <c r="G8" s="17">
        <v>5</v>
      </c>
      <c r="H8" s="20">
        <v>150</v>
      </c>
      <c r="I8" s="20">
        <f t="shared" si="0"/>
        <v>10</v>
      </c>
      <c r="J8" s="20">
        <f t="shared" si="1"/>
        <v>40</v>
      </c>
      <c r="K8" s="20"/>
      <c r="L8" s="20">
        <f t="shared" si="2"/>
        <v>800</v>
      </c>
      <c r="M8" s="17" t="s">
        <v>39</v>
      </c>
    </row>
    <row r="9" spans="1:14" s="21" customFormat="1" ht="15" customHeight="1">
      <c r="A9" s="16"/>
      <c r="B9" s="17" t="s">
        <v>7</v>
      </c>
      <c r="C9" s="17" t="s">
        <v>25</v>
      </c>
      <c r="D9" s="18" t="s">
        <v>19</v>
      </c>
      <c r="E9" s="19" t="s">
        <v>16</v>
      </c>
      <c r="F9" s="17" t="s">
        <v>8</v>
      </c>
      <c r="G9" s="17">
        <v>4</v>
      </c>
      <c r="H9" s="20">
        <v>150</v>
      </c>
      <c r="I9" s="20">
        <f t="shared" si="0"/>
        <v>8</v>
      </c>
      <c r="J9" s="20">
        <f t="shared" si="1"/>
        <v>32</v>
      </c>
      <c r="K9" s="20">
        <v>30</v>
      </c>
      <c r="L9" s="20">
        <f t="shared" si="2"/>
        <v>670</v>
      </c>
      <c r="M9" s="17" t="s">
        <v>39</v>
      </c>
    </row>
    <row r="10" spans="1:14" s="21" customFormat="1" ht="15" customHeight="1">
      <c r="A10" s="16">
        <v>5</v>
      </c>
      <c r="B10" s="17" t="s">
        <v>3</v>
      </c>
      <c r="C10" s="17" t="s">
        <v>21</v>
      </c>
      <c r="D10" s="18" t="s">
        <v>19</v>
      </c>
      <c r="E10" s="19" t="s">
        <v>14</v>
      </c>
      <c r="F10" s="17" t="s">
        <v>2</v>
      </c>
      <c r="G10" s="17">
        <v>23</v>
      </c>
      <c r="H10" s="20">
        <v>50</v>
      </c>
      <c r="I10" s="20">
        <f t="shared" si="0"/>
        <v>46</v>
      </c>
      <c r="J10" s="20">
        <f t="shared" si="1"/>
        <v>184</v>
      </c>
      <c r="K10" s="20">
        <v>30</v>
      </c>
      <c r="L10" s="20">
        <f t="shared" si="2"/>
        <v>1410</v>
      </c>
      <c r="M10" s="17" t="s">
        <v>37</v>
      </c>
    </row>
    <row r="11" spans="1:14" s="21" customFormat="1" ht="15" customHeight="1">
      <c r="A11" s="16">
        <v>6</v>
      </c>
      <c r="B11" s="17" t="s">
        <v>6</v>
      </c>
      <c r="C11" s="17" t="s">
        <v>24</v>
      </c>
      <c r="D11" s="18" t="s">
        <v>19</v>
      </c>
      <c r="E11" s="19" t="s">
        <v>17</v>
      </c>
      <c r="F11" s="17" t="s">
        <v>2</v>
      </c>
      <c r="G11" s="17">
        <v>3</v>
      </c>
      <c r="H11" s="20">
        <v>180</v>
      </c>
      <c r="I11" s="20">
        <f t="shared" si="0"/>
        <v>6</v>
      </c>
      <c r="J11" s="20">
        <f t="shared" si="1"/>
        <v>24</v>
      </c>
      <c r="K11" s="20"/>
      <c r="L11" s="20">
        <f t="shared" si="2"/>
        <v>570</v>
      </c>
      <c r="M11" s="17" t="s">
        <v>38</v>
      </c>
    </row>
    <row r="12" spans="1:14" s="21" customFormat="1" ht="15" customHeight="1">
      <c r="A12" s="16"/>
      <c r="B12" s="17" t="s">
        <v>6</v>
      </c>
      <c r="C12" s="17" t="s">
        <v>24</v>
      </c>
      <c r="D12" s="18" t="s">
        <v>19</v>
      </c>
      <c r="E12" s="19" t="s">
        <v>17</v>
      </c>
      <c r="F12" s="17" t="s">
        <v>2</v>
      </c>
      <c r="G12" s="17">
        <v>11</v>
      </c>
      <c r="H12" s="20">
        <v>60</v>
      </c>
      <c r="I12" s="20">
        <f t="shared" si="0"/>
        <v>22</v>
      </c>
      <c r="J12" s="20">
        <f t="shared" si="1"/>
        <v>88</v>
      </c>
      <c r="K12" s="20"/>
      <c r="L12" s="20">
        <f t="shared" si="2"/>
        <v>770</v>
      </c>
      <c r="M12" s="17" t="s">
        <v>37</v>
      </c>
    </row>
    <row r="13" spans="1:14" s="21" customFormat="1" ht="15" customHeight="1">
      <c r="A13" s="16"/>
      <c r="B13" s="17" t="s">
        <v>6</v>
      </c>
      <c r="C13" s="17" t="s">
        <v>24</v>
      </c>
      <c r="D13" s="18" t="s">
        <v>19</v>
      </c>
      <c r="E13" s="19" t="s">
        <v>17</v>
      </c>
      <c r="F13" s="17" t="s">
        <v>2</v>
      </c>
      <c r="G13" s="17">
        <v>1</v>
      </c>
      <c r="H13" s="20">
        <v>180</v>
      </c>
      <c r="I13" s="20">
        <f t="shared" si="0"/>
        <v>2</v>
      </c>
      <c r="J13" s="20">
        <f t="shared" si="1"/>
        <v>8</v>
      </c>
      <c r="K13" s="20">
        <v>30</v>
      </c>
      <c r="L13" s="20">
        <f t="shared" si="2"/>
        <v>220</v>
      </c>
      <c r="M13" s="22" t="s">
        <v>41</v>
      </c>
    </row>
    <row r="14" spans="1:14" s="21" customFormat="1" ht="15" customHeight="1">
      <c r="A14" s="16">
        <v>7</v>
      </c>
      <c r="B14" s="17" t="s">
        <v>7</v>
      </c>
      <c r="C14" s="17" t="s">
        <v>26</v>
      </c>
      <c r="D14" s="18" t="s">
        <v>19</v>
      </c>
      <c r="E14" s="19" t="s">
        <v>18</v>
      </c>
      <c r="F14" s="17" t="s">
        <v>9</v>
      </c>
      <c r="G14" s="17">
        <v>2</v>
      </c>
      <c r="H14" s="20">
        <v>180</v>
      </c>
      <c r="I14" s="20">
        <f t="shared" si="0"/>
        <v>4</v>
      </c>
      <c r="J14" s="20">
        <f t="shared" si="1"/>
        <v>16</v>
      </c>
      <c r="K14" s="20"/>
      <c r="L14" s="20">
        <f t="shared" si="2"/>
        <v>380</v>
      </c>
      <c r="M14" s="17" t="s">
        <v>38</v>
      </c>
    </row>
    <row r="15" spans="1:14" s="21" customFormat="1" ht="15" customHeight="1">
      <c r="A15" s="16"/>
      <c r="B15" s="17" t="s">
        <v>7</v>
      </c>
      <c r="C15" s="17" t="s">
        <v>26</v>
      </c>
      <c r="D15" s="18" t="s">
        <v>19</v>
      </c>
      <c r="E15" s="19" t="s">
        <v>18</v>
      </c>
      <c r="F15" s="17" t="s">
        <v>9</v>
      </c>
      <c r="G15" s="17">
        <v>31</v>
      </c>
      <c r="H15" s="20">
        <v>65</v>
      </c>
      <c r="I15" s="20">
        <f t="shared" si="0"/>
        <v>62</v>
      </c>
      <c r="J15" s="20">
        <f t="shared" si="1"/>
        <v>248</v>
      </c>
      <c r="K15" s="20"/>
      <c r="L15" s="20">
        <f t="shared" si="2"/>
        <v>2325</v>
      </c>
      <c r="M15" s="17" t="s">
        <v>37</v>
      </c>
    </row>
    <row r="16" spans="1:14" s="21" customFormat="1" ht="15" customHeight="1">
      <c r="A16" s="16"/>
      <c r="B16" s="17" t="s">
        <v>7</v>
      </c>
      <c r="C16" s="17" t="s">
        <v>26</v>
      </c>
      <c r="D16" s="18" t="s">
        <v>19</v>
      </c>
      <c r="E16" s="19" t="s">
        <v>18</v>
      </c>
      <c r="F16" s="17" t="s">
        <v>9</v>
      </c>
      <c r="G16" s="17">
        <v>3</v>
      </c>
      <c r="H16" s="20">
        <v>180</v>
      </c>
      <c r="I16" s="20">
        <f t="shared" si="0"/>
        <v>6</v>
      </c>
      <c r="J16" s="20">
        <f t="shared" si="1"/>
        <v>24</v>
      </c>
      <c r="K16" s="20">
        <v>30</v>
      </c>
      <c r="L16" s="20">
        <f t="shared" si="2"/>
        <v>600</v>
      </c>
      <c r="M16" s="22" t="s">
        <v>41</v>
      </c>
    </row>
    <row r="17" spans="1:12" s="6" customFormat="1">
      <c r="A17" s="24" t="s">
        <v>46</v>
      </c>
      <c r="B17" s="25"/>
      <c r="C17" s="25"/>
      <c r="D17" s="25"/>
      <c r="E17" s="25"/>
      <c r="F17" s="25"/>
      <c r="G17" s="25"/>
      <c r="H17" s="26"/>
      <c r="I17" s="26"/>
      <c r="J17" s="26"/>
      <c r="K17" s="27"/>
      <c r="L17" s="5">
        <f>SUM(L4:L16)</f>
        <v>11635</v>
      </c>
    </row>
    <row r="18" spans="1:12" s="3" customFormat="1" ht="30" customHeight="1">
      <c r="A18" s="7" t="s">
        <v>12</v>
      </c>
      <c r="B18" s="7"/>
      <c r="C18" s="7"/>
      <c r="D18" s="7"/>
      <c r="E18" s="7"/>
      <c r="F18" s="7"/>
      <c r="G18" s="7"/>
      <c r="H18" s="8"/>
      <c r="I18" s="8"/>
      <c r="J18" s="8"/>
      <c r="K18" s="8"/>
      <c r="L18" s="8"/>
    </row>
    <row r="19" spans="1:12" s="3" customFormat="1" ht="30" customHeight="1">
      <c r="A19" s="7" t="s">
        <v>10</v>
      </c>
      <c r="B19" s="7"/>
      <c r="C19" s="7"/>
      <c r="D19" s="7"/>
      <c r="E19" s="7"/>
      <c r="F19" s="7"/>
      <c r="G19" s="7"/>
      <c r="H19" s="8"/>
      <c r="I19" s="8"/>
      <c r="J19" s="8"/>
      <c r="K19" s="8"/>
      <c r="L19" s="8"/>
    </row>
    <row r="20" spans="1:12">
      <c r="G20" s="4">
        <f>SUM(G4:G16)</f>
        <v>108</v>
      </c>
    </row>
  </sheetData>
  <mergeCells count="7">
    <mergeCell ref="A17:K17"/>
    <mergeCell ref="A18:L18"/>
    <mergeCell ref="A19:L19"/>
    <mergeCell ref="A1:H1"/>
    <mergeCell ref="A2:H2"/>
    <mergeCell ref="I1:L1"/>
    <mergeCell ref="I2:L2"/>
  </mergeCells>
  <pageMargins left="0.15748031496062992" right="0.19685039370078741" top="0.74803149606299213" bottom="0.74803149606299213" header="0.31496062992125984" footer="0.31496062992125984"/>
  <pageSetup scale="92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2025-04-15T10:45:14Z</cp:lastPrinted>
  <dcterms:created xsi:type="dcterms:W3CDTF">2025-04-09T12:20:22Z</dcterms:created>
  <dcterms:modified xsi:type="dcterms:W3CDTF">2025-04-15T10:45:15Z</dcterms:modified>
</cp:coreProperties>
</file>