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10"/>
  <c r="K12"/>
  <c r="H8"/>
  <c r="K8" s="1"/>
  <c r="H5"/>
  <c r="K5" s="1"/>
  <c r="H7"/>
  <c r="K7" s="1"/>
  <c r="H11"/>
  <c r="K11" s="1"/>
  <c r="H4"/>
  <c r="K4" s="1"/>
  <c r="K13" s="1"/>
  <c r="H6"/>
  <c r="K6" s="1"/>
</calcChain>
</file>

<file path=xl/sharedStrings.xml><?xml version="1.0" encoding="utf-8"?>
<sst xmlns="http://schemas.openxmlformats.org/spreadsheetml/2006/main" count="62" uniqueCount="47">
  <si>
    <t>INVOICE
ATC LOGISTICS,,8984191006
GST No:21CHVPB1842D2ZQ</t>
  </si>
  <si>
    <t>15/5/2024</t>
  </si>
  <si>
    <t>1049</t>
  </si>
  <si>
    <t>10/5/2024</t>
  </si>
  <si>
    <t>20989</t>
  </si>
  <si>
    <t>03/5/2024</t>
  </si>
  <si>
    <t>20669</t>
  </si>
  <si>
    <t>13/5/2024</t>
  </si>
  <si>
    <t>1022</t>
  </si>
  <si>
    <t>521046</t>
  </si>
  <si>
    <t>21/5/2024</t>
  </si>
  <si>
    <t>521188</t>
  </si>
  <si>
    <t>29/5/2024</t>
  </si>
  <si>
    <t>1303</t>
  </si>
  <si>
    <t>31/5/2024</t>
  </si>
  <si>
    <t>1353</t>
  </si>
  <si>
    <t>02/5/2024</t>
  </si>
  <si>
    <t>20645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</si>
  <si>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</si>
  <si>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</si>
  <si>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</si>
  <si>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</si>
  <si>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</si>
  <si>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PG/CH/01024</t>
  </si>
  <si>
    <t>PG/CH/01127</t>
  </si>
  <si>
    <t>PG/CH/00881</t>
  </si>
  <si>
    <t>PG/CH/01074</t>
  </si>
  <si>
    <t>PG/CH/01133</t>
  </si>
  <si>
    <t>PG/CH/01301</t>
  </si>
  <si>
    <t>PG/CH/01491</t>
  </si>
  <si>
    <t>PG/CH/01550</t>
  </si>
  <si>
    <t>PG/CH/00845</t>
  </si>
  <si>
    <t>FROM</t>
  </si>
  <si>
    <t>TO</t>
  </si>
  <si>
    <t>INV NO</t>
  </si>
  <si>
    <t>CASE</t>
  </si>
  <si>
    <t>RATE</t>
  </si>
  <si>
    <t>HAM</t>
  </si>
  <si>
    <t>LR</t>
  </si>
  <si>
    <t>AMOUNT</t>
  </si>
  <si>
    <t>BARIPADA</t>
  </si>
  <si>
    <t>JEYPORE</t>
  </si>
  <si>
    <t>SUNDERGARH</t>
  </si>
  <si>
    <t>CTC</t>
  </si>
  <si>
    <t xml:space="preserve">ZUVENTUS HEALTH CARE LIMITED
Address:Bamphi Sahi, P.O.Tala, At Holding No. 523, A.W.No.18, Telenga Bazar, PS-Purighat, 753009 , ODISHA,9337830833
GST No:21AAACZ1513C1Z5
</t>
  </si>
  <si>
    <t>(RUPEES ONE THOUSAND EIGHT HUNDRED THIRTY ONE ONLY)</t>
  </si>
  <si>
    <t xml:space="preserve">Bill Date:05/31/2024
Bill #:Inv-1076/24-25
Total Amount:1831.00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</si>
</sst>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209550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6099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</row>
      </sheetData>
      <sheetData sheetId="74"/>
      <sheetData sheetId="75"/>
      <sheetData sheetId="76"/>
      <sheetData sheetId="77">
        <row r="6">
          <cell r="C6" t="str">
            <v>ANGUL</v>
          </cell>
          <cell r="D6">
            <v>35</v>
          </cell>
          <cell r="E6">
            <v>2</v>
          </cell>
          <cell r="F6">
            <v>35</v>
          </cell>
          <cell r="I6">
            <v>5.25</v>
          </cell>
          <cell r="J6">
            <v>40.25</v>
          </cell>
        </row>
        <row r="7">
          <cell r="C7" t="str">
            <v>BALASORE</v>
          </cell>
          <cell r="D7">
            <v>35</v>
          </cell>
          <cell r="E7">
            <v>2</v>
          </cell>
          <cell r="F7">
            <v>35</v>
          </cell>
          <cell r="I7">
            <v>5.25</v>
          </cell>
          <cell r="J7">
            <v>40.25</v>
          </cell>
        </row>
        <row r="8">
          <cell r="C8" t="str">
            <v>BARAGARH</v>
          </cell>
          <cell r="D8">
            <v>35</v>
          </cell>
          <cell r="E8">
            <v>2</v>
          </cell>
          <cell r="F8">
            <v>35</v>
          </cell>
          <cell r="I8">
            <v>5.25</v>
          </cell>
          <cell r="J8">
            <v>40.25</v>
          </cell>
        </row>
        <row r="9">
          <cell r="C9" t="str">
            <v>BARIPADA</v>
          </cell>
          <cell r="D9">
            <v>38</v>
          </cell>
          <cell r="E9">
            <v>2</v>
          </cell>
          <cell r="F9">
            <v>35</v>
          </cell>
          <cell r="I9">
            <v>5.7</v>
          </cell>
          <cell r="J9">
            <v>43.7</v>
          </cell>
        </row>
        <row r="10">
          <cell r="C10" t="str">
            <v>BERHAMPUR</v>
          </cell>
          <cell r="D10">
            <v>35</v>
          </cell>
          <cell r="E10">
            <v>2</v>
          </cell>
          <cell r="F10">
            <v>35</v>
          </cell>
          <cell r="I10">
            <v>5.25</v>
          </cell>
          <cell r="J10">
            <v>40.25</v>
          </cell>
        </row>
        <row r="11">
          <cell r="C11" t="str">
            <v>BHAWANIPATNA</v>
          </cell>
          <cell r="D11">
            <v>45</v>
          </cell>
          <cell r="E11">
            <v>2</v>
          </cell>
          <cell r="F11">
            <v>35</v>
          </cell>
          <cell r="I11">
            <v>6.75</v>
          </cell>
          <cell r="J11">
            <v>51.75</v>
          </cell>
        </row>
        <row r="12">
          <cell r="C12" t="str">
            <v>BOLANGIR</v>
          </cell>
          <cell r="D12">
            <v>38</v>
          </cell>
          <cell r="E12">
            <v>2</v>
          </cell>
          <cell r="F12">
            <v>35</v>
          </cell>
          <cell r="I12">
            <v>5.7</v>
          </cell>
          <cell r="J12">
            <v>43.7</v>
          </cell>
        </row>
        <row r="13">
          <cell r="C13" t="str">
            <v>JEYPORE</v>
          </cell>
          <cell r="D13">
            <v>50</v>
          </cell>
          <cell r="E13">
            <v>2</v>
          </cell>
          <cell r="F13">
            <v>35</v>
          </cell>
          <cell r="I13">
            <v>7.5</v>
          </cell>
          <cell r="J13">
            <v>57.5</v>
          </cell>
        </row>
        <row r="14">
          <cell r="C14" t="str">
            <v>JHARSUGUDA</v>
          </cell>
          <cell r="D14">
            <v>36</v>
          </cell>
          <cell r="E14">
            <v>2</v>
          </cell>
          <cell r="F14">
            <v>35</v>
          </cell>
          <cell r="I14">
            <v>5.4</v>
          </cell>
          <cell r="J14">
            <v>41.4</v>
          </cell>
        </row>
        <row r="15">
          <cell r="C15" t="str">
            <v>KANTABANJI</v>
          </cell>
          <cell r="D15">
            <v>40</v>
          </cell>
          <cell r="E15">
            <v>2</v>
          </cell>
          <cell r="F15">
            <v>35</v>
          </cell>
          <cell r="I15">
            <v>6</v>
          </cell>
          <cell r="J15">
            <v>46</v>
          </cell>
        </row>
        <row r="16">
          <cell r="C16" t="str">
            <v>KEONJHAR</v>
          </cell>
          <cell r="D16">
            <v>50</v>
          </cell>
          <cell r="E16">
            <v>2</v>
          </cell>
          <cell r="F16">
            <v>35</v>
          </cell>
          <cell r="I16">
            <v>7.5</v>
          </cell>
          <cell r="J16">
            <v>57.5</v>
          </cell>
        </row>
        <row r="17">
          <cell r="C17" t="str">
            <v>KHAIRA</v>
          </cell>
          <cell r="D17">
            <v>70</v>
          </cell>
          <cell r="E17">
            <v>2</v>
          </cell>
          <cell r="F17">
            <v>35</v>
          </cell>
          <cell r="I17">
            <v>10.5</v>
          </cell>
          <cell r="J17">
            <v>80.5</v>
          </cell>
        </row>
        <row r="18">
          <cell r="C18" t="str">
            <v>KHARIAR ROAD</v>
          </cell>
          <cell r="D18">
            <v>70</v>
          </cell>
          <cell r="E18">
            <v>2</v>
          </cell>
          <cell r="F18">
            <v>35</v>
          </cell>
          <cell r="I18">
            <v>10.5</v>
          </cell>
          <cell r="J18">
            <v>80.5</v>
          </cell>
        </row>
        <row r="19">
          <cell r="C19" t="str">
            <v>MALKANGIRI</v>
          </cell>
          <cell r="D19">
            <v>70</v>
          </cell>
          <cell r="E19">
            <v>2</v>
          </cell>
          <cell r="F19">
            <v>35</v>
          </cell>
          <cell r="I19">
            <v>10.5</v>
          </cell>
          <cell r="J19">
            <v>80.5</v>
          </cell>
        </row>
        <row r="20">
          <cell r="C20" t="str">
            <v>RAYAGADA</v>
          </cell>
          <cell r="D20">
            <v>42</v>
          </cell>
          <cell r="E20">
            <v>2</v>
          </cell>
          <cell r="F20">
            <v>35</v>
          </cell>
          <cell r="I20">
            <v>6.3</v>
          </cell>
          <cell r="J20">
            <v>48.3</v>
          </cell>
        </row>
        <row r="21">
          <cell r="C21" t="str">
            <v>ROURKELA</v>
          </cell>
          <cell r="D21">
            <v>36</v>
          </cell>
          <cell r="E21">
            <v>2</v>
          </cell>
          <cell r="F21">
            <v>35</v>
          </cell>
          <cell r="I21">
            <v>5.4</v>
          </cell>
          <cell r="J21">
            <v>41.4</v>
          </cell>
        </row>
        <row r="22">
          <cell r="C22" t="str">
            <v>SAMBALPUR</v>
          </cell>
          <cell r="D22">
            <v>36</v>
          </cell>
          <cell r="E22">
            <v>2</v>
          </cell>
          <cell r="F22">
            <v>35</v>
          </cell>
          <cell r="I22">
            <v>5.4</v>
          </cell>
          <cell r="J22">
            <v>41.4</v>
          </cell>
        </row>
        <row r="23">
          <cell r="C23" t="str">
            <v>SUNDARGARH</v>
          </cell>
          <cell r="D23">
            <v>45</v>
          </cell>
          <cell r="E23">
            <v>2</v>
          </cell>
          <cell r="F23">
            <v>35</v>
          </cell>
          <cell r="I23">
            <v>6.75</v>
          </cell>
          <cell r="J23">
            <v>51.75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75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4.25" customHeight="1">
      <c r="A2" s="15" t="s">
        <v>44</v>
      </c>
      <c r="B2" s="16"/>
      <c r="C2" s="16"/>
      <c r="D2" s="16"/>
      <c r="E2" s="16"/>
      <c r="F2" s="16"/>
      <c r="G2" s="17"/>
      <c r="H2" s="18" t="s">
        <v>46</v>
      </c>
      <c r="I2" s="18"/>
      <c r="J2" s="18"/>
      <c r="K2" s="18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32</v>
      </c>
      <c r="E3" s="5" t="s">
        <v>33</v>
      </c>
      <c r="F3" s="5" t="s">
        <v>34</v>
      </c>
      <c r="G3" s="5" t="s">
        <v>35</v>
      </c>
      <c r="H3" s="6" t="s">
        <v>36</v>
      </c>
      <c r="I3" s="6" t="s">
        <v>37</v>
      </c>
      <c r="J3" s="6" t="s">
        <v>38</v>
      </c>
      <c r="K3" s="6" t="s">
        <v>39</v>
      </c>
    </row>
    <row r="4" spans="1:11">
      <c r="A4" s="4">
        <v>1</v>
      </c>
      <c r="B4" s="4" t="s">
        <v>16</v>
      </c>
      <c r="C4" s="4" t="s">
        <v>31</v>
      </c>
      <c r="D4" s="8" t="s">
        <v>43</v>
      </c>
      <c r="E4" s="4" t="s">
        <v>40</v>
      </c>
      <c r="F4" s="4" t="s">
        <v>17</v>
      </c>
      <c r="G4" s="4">
        <v>5</v>
      </c>
      <c r="H4" s="7">
        <f>VLOOKUP(E4,'[1]ZUVENTUS HEALTHCARE'!$C$6:$J$23,8,FALSE)</f>
        <v>43.7</v>
      </c>
      <c r="I4" s="7">
        <v>10</v>
      </c>
      <c r="J4" s="7">
        <v>35</v>
      </c>
      <c r="K4" s="7">
        <f t="shared" ref="K4:K12" si="0">G4*H4+I4+J4</f>
        <v>263.5</v>
      </c>
    </row>
    <row r="5" spans="1:11">
      <c r="A5" s="4">
        <v>2</v>
      </c>
      <c r="B5" s="4" t="s">
        <v>5</v>
      </c>
      <c r="C5" s="4" t="s">
        <v>25</v>
      </c>
      <c r="D5" s="8" t="s">
        <v>43</v>
      </c>
      <c r="E5" s="4" t="s">
        <v>41</v>
      </c>
      <c r="F5" s="4" t="s">
        <v>6</v>
      </c>
      <c r="G5" s="4">
        <v>4</v>
      </c>
      <c r="H5" s="7">
        <f>VLOOKUP(E5,'[1]ZUVENTUS HEALTHCARE'!$C$6:$J$23,8,FALSE)</f>
        <v>57.5</v>
      </c>
      <c r="I5" s="7">
        <v>8</v>
      </c>
      <c r="J5" s="7">
        <v>35</v>
      </c>
      <c r="K5" s="7">
        <f t="shared" si="0"/>
        <v>273</v>
      </c>
    </row>
    <row r="6" spans="1:11">
      <c r="A6" s="4">
        <v>3</v>
      </c>
      <c r="B6" s="4" t="s">
        <v>3</v>
      </c>
      <c r="C6" s="4" t="s">
        <v>23</v>
      </c>
      <c r="D6" s="8" t="s">
        <v>43</v>
      </c>
      <c r="E6" s="4" t="s">
        <v>40</v>
      </c>
      <c r="F6" s="4" t="s">
        <v>4</v>
      </c>
      <c r="G6" s="4">
        <v>1</v>
      </c>
      <c r="H6" s="7">
        <f>VLOOKUP(E6,'[1]ZUVENTUS HEALTHCARE'!$C$6:$J$23,8,FALSE)</f>
        <v>43.7</v>
      </c>
      <c r="I6" s="7">
        <v>2</v>
      </c>
      <c r="J6" s="7">
        <v>35</v>
      </c>
      <c r="K6" s="7">
        <f t="shared" si="0"/>
        <v>80.7</v>
      </c>
    </row>
    <row r="7" spans="1:11">
      <c r="A7" s="4">
        <v>4</v>
      </c>
      <c r="B7" s="4" t="s">
        <v>7</v>
      </c>
      <c r="C7" s="4" t="s">
        <v>26</v>
      </c>
      <c r="D7" s="8" t="s">
        <v>43</v>
      </c>
      <c r="E7" s="4" t="s">
        <v>40</v>
      </c>
      <c r="F7" s="4" t="s">
        <v>8</v>
      </c>
      <c r="G7" s="4">
        <v>3</v>
      </c>
      <c r="H7" s="7">
        <f>VLOOKUP(E7,'[1]ZUVENTUS HEALTHCARE'!$C$6:$J$23,8,FALSE)</f>
        <v>43.7</v>
      </c>
      <c r="I7" s="7">
        <v>6</v>
      </c>
      <c r="J7" s="7">
        <v>35</v>
      </c>
      <c r="K7" s="7">
        <f t="shared" si="0"/>
        <v>172.10000000000002</v>
      </c>
    </row>
    <row r="8" spans="1:11">
      <c r="A8" s="4">
        <v>5</v>
      </c>
      <c r="B8" s="4" t="s">
        <v>1</v>
      </c>
      <c r="C8" s="4" t="s">
        <v>24</v>
      </c>
      <c r="D8" s="8" t="s">
        <v>43</v>
      </c>
      <c r="E8" s="4" t="s">
        <v>40</v>
      </c>
      <c r="F8" s="4" t="s">
        <v>2</v>
      </c>
      <c r="G8" s="4">
        <v>2</v>
      </c>
      <c r="H8" s="7">
        <f>VLOOKUP(E8,'[1]ZUVENTUS HEALTHCARE'!$C$6:$J$23,8,FALSE)</f>
        <v>43.7</v>
      </c>
      <c r="I8" s="7">
        <v>4</v>
      </c>
      <c r="J8" s="7">
        <v>35</v>
      </c>
      <c r="K8" s="7">
        <f t="shared" si="0"/>
        <v>126.4</v>
      </c>
    </row>
    <row r="9" spans="1:11">
      <c r="A9" s="4">
        <v>6</v>
      </c>
      <c r="B9" s="4" t="s">
        <v>1</v>
      </c>
      <c r="C9" s="4" t="s">
        <v>27</v>
      </c>
      <c r="D9" s="8" t="s">
        <v>43</v>
      </c>
      <c r="E9" s="4" t="s">
        <v>42</v>
      </c>
      <c r="F9" s="4" t="s">
        <v>9</v>
      </c>
      <c r="G9" s="4">
        <v>2</v>
      </c>
      <c r="H9" s="7">
        <v>51.75</v>
      </c>
      <c r="I9" s="7">
        <v>4</v>
      </c>
      <c r="J9" s="7">
        <v>35</v>
      </c>
      <c r="K9" s="7">
        <f t="shared" si="0"/>
        <v>142.5</v>
      </c>
    </row>
    <row r="10" spans="1:11">
      <c r="A10" s="4">
        <v>7</v>
      </c>
      <c r="B10" s="4" t="s">
        <v>10</v>
      </c>
      <c r="C10" s="4" t="s">
        <v>28</v>
      </c>
      <c r="D10" s="8" t="s">
        <v>43</v>
      </c>
      <c r="E10" s="4" t="s">
        <v>42</v>
      </c>
      <c r="F10" s="4" t="s">
        <v>11</v>
      </c>
      <c r="G10" s="4">
        <v>1</v>
      </c>
      <c r="H10" s="7">
        <v>51.75</v>
      </c>
      <c r="I10" s="7">
        <v>2</v>
      </c>
      <c r="J10" s="7">
        <v>35</v>
      </c>
      <c r="K10" s="7">
        <f t="shared" si="0"/>
        <v>88.75</v>
      </c>
    </row>
    <row r="11" spans="1:11">
      <c r="A11" s="4">
        <v>8</v>
      </c>
      <c r="B11" s="4" t="s">
        <v>12</v>
      </c>
      <c r="C11" s="4" t="s">
        <v>29</v>
      </c>
      <c r="D11" s="8" t="s">
        <v>43</v>
      </c>
      <c r="E11" s="4" t="s">
        <v>41</v>
      </c>
      <c r="F11" s="4" t="s">
        <v>13</v>
      </c>
      <c r="G11" s="4">
        <v>4</v>
      </c>
      <c r="H11" s="7">
        <f>VLOOKUP(E11,'[1]ZUVENTUS HEALTHCARE'!$C$6:$J$23,8,FALSE)</f>
        <v>57.5</v>
      </c>
      <c r="I11" s="7">
        <v>8</v>
      </c>
      <c r="J11" s="7">
        <v>35</v>
      </c>
      <c r="K11" s="7">
        <f t="shared" si="0"/>
        <v>273</v>
      </c>
    </row>
    <row r="12" spans="1:11">
      <c r="A12" s="4">
        <v>9</v>
      </c>
      <c r="B12" s="4" t="s">
        <v>14</v>
      </c>
      <c r="C12" s="4" t="s">
        <v>30</v>
      </c>
      <c r="D12" s="8" t="s">
        <v>43</v>
      </c>
      <c r="E12" s="4" t="s">
        <v>42</v>
      </c>
      <c r="F12" s="4" t="s">
        <v>15</v>
      </c>
      <c r="G12" s="4">
        <v>7</v>
      </c>
      <c r="H12" s="7">
        <v>51.75</v>
      </c>
      <c r="I12" s="7">
        <v>14</v>
      </c>
      <c r="J12" s="7">
        <v>35</v>
      </c>
      <c r="K12" s="7">
        <f t="shared" si="0"/>
        <v>411.25</v>
      </c>
    </row>
    <row r="13" spans="1:11" s="3" customFormat="1">
      <c r="A13" s="9" t="s">
        <v>45</v>
      </c>
      <c r="B13" s="10"/>
      <c r="C13" s="10"/>
      <c r="D13" s="10"/>
      <c r="E13" s="10"/>
      <c r="F13" s="10"/>
      <c r="G13" s="10"/>
      <c r="H13" s="11"/>
      <c r="I13" s="11"/>
      <c r="J13" s="12"/>
      <c r="K13" s="6">
        <f>ROUND(SUM(K4:K12),0)</f>
        <v>1831</v>
      </c>
    </row>
    <row r="14" spans="1:11" s="3" customFormat="1" ht="30" customHeight="1">
      <c r="A14" s="13" t="s">
        <v>18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  <row r="15" spans="1:11" s="3" customFormat="1" ht="30" customHeight="1">
      <c r="A15" s="13" t="s">
        <v>19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</row>
  </sheetData>
  <sortState ref="B4:K12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4:C12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2024-06-06T06:42:08Z</cp:lastPrinted>
  <dcterms:created xsi:type="dcterms:W3CDTF">2024-06-06T05:53:08Z</dcterms:created>
  <dcterms:modified xsi:type="dcterms:W3CDTF">2024-06-06T06:42:44Z</dcterms:modified>
</cp:coreProperties>
</file>