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9" i="1" l="1"/>
  <c r="H5" i="1" l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4" i="1"/>
  <c r="J4" i="1" s="1"/>
  <c r="J16" i="1" l="1"/>
</calcChain>
</file>

<file path=xl/sharedStrings.xml><?xml version="1.0" encoding="utf-8"?>
<sst xmlns="http://schemas.openxmlformats.org/spreadsheetml/2006/main" count="76" uniqueCount="53">
  <si>
    <t>INVOICE
ATC LOGISTICS,,8984191006
GST No:21CHVPB1842D2ZQ</t>
  </si>
  <si>
    <t>Date</t>
  </si>
  <si>
    <t>Case</t>
  </si>
  <si>
    <t>Rate</t>
  </si>
  <si>
    <t>Amount</t>
  </si>
  <si>
    <t>01/7/2023</t>
  </si>
  <si>
    <t>0396</t>
  </si>
  <si>
    <t>410/582</t>
  </si>
  <si>
    <t>0412/0453/0467</t>
  </si>
  <si>
    <t>08/7/2023</t>
  </si>
  <si>
    <t>658</t>
  </si>
  <si>
    <t>0660</t>
  </si>
  <si>
    <t>12/7/2023</t>
  </si>
  <si>
    <t>80718/03208</t>
  </si>
  <si>
    <t>0700</t>
  </si>
  <si>
    <t>14/7/2023</t>
  </si>
  <si>
    <t>3212</t>
  </si>
  <si>
    <t>20/7/2023</t>
  </si>
  <si>
    <t>80899/80900</t>
  </si>
  <si>
    <t>21/7/2023</t>
  </si>
  <si>
    <t>0914</t>
  </si>
  <si>
    <t>26/7/2023</t>
  </si>
  <si>
    <t>998</t>
  </si>
  <si>
    <t>28/7/2023</t>
  </si>
  <si>
    <t>7081034/7081/091/703230</t>
  </si>
  <si>
    <t>Thanking you for your business.
ATC LOGISTICS</t>
  </si>
  <si>
    <t>BARIPADA</t>
  </si>
  <si>
    <t>JEYPORE</t>
  </si>
  <si>
    <t>ROURKELA</t>
  </si>
  <si>
    <t>BOLANGIR</t>
  </si>
  <si>
    <t>(ONE THUSAND NINE HUNDRED THIRTY RUPEES ONLY)</t>
  </si>
  <si>
    <t xml:space="preserve">Sl </t>
  </si>
  <si>
    <t>PG/JAA/01568</t>
  </si>
  <si>
    <t>PG/JAA/01567</t>
  </si>
  <si>
    <t>PG/JAA/01566</t>
  </si>
  <si>
    <t>PG/JAA/01711</t>
  </si>
  <si>
    <t>PG/JAA/01716</t>
  </si>
  <si>
    <t>PG/JAA/01743</t>
  </si>
  <si>
    <t>PG/JAA/01741</t>
  </si>
  <si>
    <t>PG/JAA/01786</t>
  </si>
  <si>
    <t>PG/JAA/01863</t>
  </si>
  <si>
    <t>PG/JAA/01871</t>
  </si>
  <si>
    <t>PG/JAA/01924</t>
  </si>
  <si>
    <t>PG/CH/03444</t>
  </si>
  <si>
    <t>CTC</t>
  </si>
  <si>
    <t>FROM</t>
  </si>
  <si>
    <t>TO</t>
  </si>
  <si>
    <t>LR NO</t>
  </si>
  <si>
    <t>INV NO</t>
  </si>
  <si>
    <t xml:space="preserve">M/S ESSAR ASSOCIATES                                                                                                                                C/O ZYDUS HEALTH CARE PVT LTD
Address:GROUND FLOOR At Chatilo, PO Harianta, PS Tangi,, CUTTACK 754025,9937293565
GST No:21ACHPG8974E1ZN
</t>
  </si>
  <si>
    <t xml:space="preserve">Bill Date:05/08/2023
Bill #:Inv-1565/23-24
Total Amount:.1930.00
</t>
  </si>
  <si>
    <t>LR CH.</t>
  </si>
  <si>
    <t>Kindly, verify &amp; confirm within 7 days, else GST will be filed by 20th August, 2023.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</si>
</sst>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3" fillId="0" borderId="2" xfId="0" applyNumberFormat="1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676275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575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TC%20QUOTATION-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6">
          <cell r="B6" t="str">
            <v>BALASORE</v>
          </cell>
          <cell r="C6">
            <v>30</v>
          </cell>
          <cell r="D6">
            <v>32</v>
          </cell>
        </row>
        <row r="7">
          <cell r="B7" t="str">
            <v>BARGARH</v>
          </cell>
          <cell r="C7">
            <v>24</v>
          </cell>
          <cell r="D7">
            <v>26</v>
          </cell>
        </row>
        <row r="8">
          <cell r="B8" t="str">
            <v>BARIPADA</v>
          </cell>
          <cell r="C8">
            <v>34</v>
          </cell>
          <cell r="D8">
            <v>36</v>
          </cell>
        </row>
        <row r="9">
          <cell r="B9" t="str">
            <v>BERHAMPUR</v>
          </cell>
          <cell r="C9">
            <v>30</v>
          </cell>
          <cell r="D9">
            <v>32</v>
          </cell>
        </row>
        <row r="10">
          <cell r="B10" t="str">
            <v>BHAWANIPATNA</v>
          </cell>
          <cell r="C10">
            <v>38</v>
          </cell>
          <cell r="D10">
            <v>40</v>
          </cell>
        </row>
        <row r="11">
          <cell r="B11" t="str">
            <v>BOLANGIR</v>
          </cell>
          <cell r="C11">
            <v>38</v>
          </cell>
          <cell r="D11">
            <v>40</v>
          </cell>
        </row>
        <row r="12">
          <cell r="B12" t="str">
            <v>JEYPORE</v>
          </cell>
          <cell r="C12">
            <v>38</v>
          </cell>
          <cell r="D12">
            <v>40</v>
          </cell>
        </row>
        <row r="13">
          <cell r="B13" t="str">
            <v>JHARSUGUDA</v>
          </cell>
          <cell r="C13">
            <v>24</v>
          </cell>
          <cell r="D13">
            <v>26</v>
          </cell>
        </row>
        <row r="14">
          <cell r="B14" t="str">
            <v>KANTABANJI</v>
          </cell>
          <cell r="C14">
            <v>38</v>
          </cell>
          <cell r="D14">
            <v>40</v>
          </cell>
        </row>
        <row r="15">
          <cell r="B15" t="str">
            <v>KEONJHAR</v>
          </cell>
          <cell r="C15">
            <v>35</v>
          </cell>
          <cell r="D15">
            <v>37</v>
          </cell>
        </row>
        <row r="16">
          <cell r="B16" t="str">
            <v>KHARIAR ROAD</v>
          </cell>
          <cell r="C16">
            <v>48</v>
          </cell>
          <cell r="D16">
            <v>50</v>
          </cell>
        </row>
        <row r="17">
          <cell r="B17" t="str">
            <v>PADAMPUR</v>
          </cell>
          <cell r="C17">
            <v>48</v>
          </cell>
          <cell r="D17">
            <v>50</v>
          </cell>
        </row>
        <row r="18">
          <cell r="B18" t="str">
            <v>PAIKMAL</v>
          </cell>
          <cell r="C18">
            <v>48</v>
          </cell>
          <cell r="D18">
            <v>50</v>
          </cell>
        </row>
        <row r="19">
          <cell r="B19" t="str">
            <v>RAYAGADA</v>
          </cell>
          <cell r="C19">
            <v>38</v>
          </cell>
          <cell r="D19">
            <v>40</v>
          </cell>
        </row>
        <row r="20">
          <cell r="B20" t="str">
            <v>ROURKELA</v>
          </cell>
          <cell r="C20">
            <v>24</v>
          </cell>
          <cell r="D20">
            <v>26</v>
          </cell>
        </row>
        <row r="21">
          <cell r="B21" t="str">
            <v>SAMBALPUR</v>
          </cell>
          <cell r="C21">
            <v>24</v>
          </cell>
          <cell r="D21">
            <v>26</v>
          </cell>
        </row>
        <row r="22">
          <cell r="B22" t="str">
            <v>SUNDERGARH</v>
          </cell>
          <cell r="C22">
            <v>38</v>
          </cell>
          <cell r="D22">
            <v>40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A7" workbookViewId="0">
      <selection activeCell="R13" sqref="R13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6.42578125" style="1" bestFit="1" customWidth="1"/>
    <col min="5" max="5" width="10.28515625" style="1" bestFit="1" customWidth="1"/>
    <col min="6" max="6" width="24" style="1" bestFit="1" customWidth="1"/>
    <col min="7" max="7" width="5.140625" style="1" bestFit="1" customWidth="1"/>
    <col min="8" max="9" width="7" style="2" customWidth="1"/>
    <col min="10" max="10" width="9" style="2" customWidth="1"/>
    <col min="11" max="11" width="9.140625" style="1" customWidth="1"/>
    <col min="12" max="16384" width="9.140625" style="1"/>
  </cols>
  <sheetData>
    <row r="1" spans="1:10" ht="90" customHeight="1">
      <c r="A1" s="12"/>
      <c r="B1" s="13"/>
      <c r="C1" s="13"/>
      <c r="D1" s="13"/>
      <c r="E1" s="13"/>
      <c r="F1" s="13"/>
      <c r="G1" s="14"/>
      <c r="H1" s="18" t="s">
        <v>0</v>
      </c>
      <c r="I1" s="19"/>
      <c r="J1" s="20"/>
    </row>
    <row r="2" spans="1:10" ht="90" customHeight="1">
      <c r="A2" s="15" t="s">
        <v>49</v>
      </c>
      <c r="B2" s="16"/>
      <c r="C2" s="16"/>
      <c r="D2" s="16"/>
      <c r="E2" s="16"/>
      <c r="F2" s="16"/>
      <c r="G2" s="17"/>
      <c r="H2" s="21" t="s">
        <v>50</v>
      </c>
      <c r="I2" s="22"/>
      <c r="J2" s="23"/>
    </row>
    <row r="3" spans="1:10" s="26" customFormat="1">
      <c r="A3" s="24" t="s">
        <v>31</v>
      </c>
      <c r="B3" s="24" t="s">
        <v>1</v>
      </c>
      <c r="C3" s="24" t="s">
        <v>47</v>
      </c>
      <c r="D3" s="24" t="s">
        <v>45</v>
      </c>
      <c r="E3" s="24" t="s">
        <v>46</v>
      </c>
      <c r="F3" s="24" t="s">
        <v>48</v>
      </c>
      <c r="G3" s="24" t="s">
        <v>2</v>
      </c>
      <c r="H3" s="25" t="s">
        <v>3</v>
      </c>
      <c r="I3" s="25" t="s">
        <v>51</v>
      </c>
      <c r="J3" s="25" t="s">
        <v>4</v>
      </c>
    </row>
    <row r="4" spans="1:10" ht="15.75" customHeight="1">
      <c r="A4" s="27">
        <v>1</v>
      </c>
      <c r="B4" s="4" t="s">
        <v>5</v>
      </c>
      <c r="C4" s="4" t="s">
        <v>32</v>
      </c>
      <c r="D4" s="7" t="s">
        <v>44</v>
      </c>
      <c r="E4" s="4" t="s">
        <v>26</v>
      </c>
      <c r="F4" s="4" t="s">
        <v>6</v>
      </c>
      <c r="G4" s="4">
        <v>11</v>
      </c>
      <c r="H4" s="6">
        <f>VLOOKUP(E4,'[1]ESSAR ASSOCIATES'!$B$6:$D$27,3,)</f>
        <v>36</v>
      </c>
      <c r="I4" s="6">
        <v>20</v>
      </c>
      <c r="J4" s="6">
        <f>G4*H4+I4</f>
        <v>416</v>
      </c>
    </row>
    <row r="5" spans="1:10" ht="15.75" customHeight="1">
      <c r="A5" s="27">
        <v>2</v>
      </c>
      <c r="B5" s="4" t="s">
        <v>5</v>
      </c>
      <c r="C5" s="4" t="s">
        <v>33</v>
      </c>
      <c r="D5" s="7" t="s">
        <v>44</v>
      </c>
      <c r="E5" s="4" t="s">
        <v>26</v>
      </c>
      <c r="F5" s="4" t="s">
        <v>7</v>
      </c>
      <c r="G5" s="4">
        <v>2</v>
      </c>
      <c r="H5" s="6">
        <f>VLOOKUP(E5,'[1]ESSAR ASSOCIATES'!$B$6:$D$27,3,)</f>
        <v>36</v>
      </c>
      <c r="I5" s="6">
        <v>20</v>
      </c>
      <c r="J5" s="6">
        <f t="shared" ref="J5:J15" si="0">G5*H5+I5</f>
        <v>92</v>
      </c>
    </row>
    <row r="6" spans="1:10" ht="15.75" customHeight="1">
      <c r="A6" s="27">
        <v>3</v>
      </c>
      <c r="B6" s="4" t="s">
        <v>5</v>
      </c>
      <c r="C6" s="4" t="s">
        <v>34</v>
      </c>
      <c r="D6" s="7" t="s">
        <v>44</v>
      </c>
      <c r="E6" s="4" t="s">
        <v>26</v>
      </c>
      <c r="F6" s="4" t="s">
        <v>8</v>
      </c>
      <c r="G6" s="4">
        <v>10</v>
      </c>
      <c r="H6" s="6">
        <f>VLOOKUP(E6,'[1]ESSAR ASSOCIATES'!$B$6:$D$27,3,)</f>
        <v>36</v>
      </c>
      <c r="I6" s="6">
        <v>20</v>
      </c>
      <c r="J6" s="6">
        <f t="shared" si="0"/>
        <v>380</v>
      </c>
    </row>
    <row r="7" spans="1:10" ht="15.75" customHeight="1">
      <c r="A7" s="27">
        <v>4</v>
      </c>
      <c r="B7" s="4" t="s">
        <v>9</v>
      </c>
      <c r="C7" s="4" t="s">
        <v>35</v>
      </c>
      <c r="D7" s="7" t="s">
        <v>44</v>
      </c>
      <c r="E7" s="4" t="s">
        <v>27</v>
      </c>
      <c r="F7" s="4" t="s">
        <v>10</v>
      </c>
      <c r="G7" s="4">
        <v>1</v>
      </c>
      <c r="H7" s="6">
        <f>VLOOKUP(E7,'[1]ESSAR ASSOCIATES'!$B$6:$D$27,3,)</f>
        <v>40</v>
      </c>
      <c r="I7" s="6">
        <v>20</v>
      </c>
      <c r="J7" s="6">
        <f t="shared" si="0"/>
        <v>60</v>
      </c>
    </row>
    <row r="8" spans="1:10" ht="15.75" customHeight="1">
      <c r="A8" s="27">
        <v>5</v>
      </c>
      <c r="B8" s="4" t="s">
        <v>9</v>
      </c>
      <c r="C8" s="4" t="s">
        <v>36</v>
      </c>
      <c r="D8" s="7" t="s">
        <v>44</v>
      </c>
      <c r="E8" s="4" t="s">
        <v>28</v>
      </c>
      <c r="F8" s="4" t="s">
        <v>11</v>
      </c>
      <c r="G8" s="4">
        <v>1</v>
      </c>
      <c r="H8" s="6">
        <f>VLOOKUP(E8,'[1]ESSAR ASSOCIATES'!$B$6:$D$27,3,)</f>
        <v>26</v>
      </c>
      <c r="I8" s="6">
        <v>20</v>
      </c>
      <c r="J8" s="6">
        <f t="shared" si="0"/>
        <v>46</v>
      </c>
    </row>
    <row r="9" spans="1:10" ht="15.75" customHeight="1">
      <c r="A9" s="27">
        <v>6</v>
      </c>
      <c r="B9" s="4" t="s">
        <v>12</v>
      </c>
      <c r="C9" s="4" t="s">
        <v>37</v>
      </c>
      <c r="D9" s="7" t="s">
        <v>44</v>
      </c>
      <c r="E9" s="4" t="s">
        <v>29</v>
      </c>
      <c r="F9" s="4" t="s">
        <v>13</v>
      </c>
      <c r="G9" s="4">
        <v>1</v>
      </c>
      <c r="H9" s="6">
        <f>VLOOKUP(E9,'[1]ESSAR ASSOCIATES'!$B$6:$D$27,3,)</f>
        <v>40</v>
      </c>
      <c r="I9" s="6">
        <v>20</v>
      </c>
      <c r="J9" s="6">
        <f t="shared" si="0"/>
        <v>60</v>
      </c>
    </row>
    <row r="10" spans="1:10" ht="15.75" customHeight="1">
      <c r="A10" s="27">
        <v>7</v>
      </c>
      <c r="B10" s="4" t="s">
        <v>12</v>
      </c>
      <c r="C10" s="4" t="s">
        <v>38</v>
      </c>
      <c r="D10" s="7" t="s">
        <v>44</v>
      </c>
      <c r="E10" s="4" t="s">
        <v>26</v>
      </c>
      <c r="F10" s="4" t="s">
        <v>14</v>
      </c>
      <c r="G10" s="4">
        <v>6</v>
      </c>
      <c r="H10" s="6">
        <f>VLOOKUP(E10,'[1]ESSAR ASSOCIATES'!$B$6:$D$27,3,)</f>
        <v>36</v>
      </c>
      <c r="I10" s="6">
        <v>20</v>
      </c>
      <c r="J10" s="6">
        <f t="shared" si="0"/>
        <v>236</v>
      </c>
    </row>
    <row r="11" spans="1:10" ht="15.75" customHeight="1">
      <c r="A11" s="27">
        <v>8</v>
      </c>
      <c r="B11" s="4" t="s">
        <v>15</v>
      </c>
      <c r="C11" s="4" t="s">
        <v>39</v>
      </c>
      <c r="D11" s="7" t="s">
        <v>44</v>
      </c>
      <c r="E11" s="4" t="s">
        <v>26</v>
      </c>
      <c r="F11" s="4" t="s">
        <v>16</v>
      </c>
      <c r="G11" s="4">
        <v>3</v>
      </c>
      <c r="H11" s="6">
        <f>VLOOKUP(E11,'[1]ESSAR ASSOCIATES'!$B$6:$D$27,3,)</f>
        <v>36</v>
      </c>
      <c r="I11" s="6">
        <v>20</v>
      </c>
      <c r="J11" s="6">
        <f t="shared" si="0"/>
        <v>128</v>
      </c>
    </row>
    <row r="12" spans="1:10" ht="15.75" customHeight="1">
      <c r="A12" s="27">
        <v>9</v>
      </c>
      <c r="B12" s="4" t="s">
        <v>17</v>
      </c>
      <c r="C12" s="4" t="s">
        <v>40</v>
      </c>
      <c r="D12" s="7" t="s">
        <v>44</v>
      </c>
      <c r="E12" s="4" t="s">
        <v>26</v>
      </c>
      <c r="F12" s="4" t="s">
        <v>18</v>
      </c>
      <c r="G12" s="4">
        <v>1</v>
      </c>
      <c r="H12" s="6">
        <f>VLOOKUP(E12,'[1]ESSAR ASSOCIATES'!$B$6:$D$27,3,)</f>
        <v>36</v>
      </c>
      <c r="I12" s="6">
        <v>20</v>
      </c>
      <c r="J12" s="6">
        <f t="shared" si="0"/>
        <v>56</v>
      </c>
    </row>
    <row r="13" spans="1:10" ht="15.75" customHeight="1">
      <c r="A13" s="27">
        <v>10</v>
      </c>
      <c r="B13" s="4" t="s">
        <v>19</v>
      </c>
      <c r="C13" s="4" t="s">
        <v>41</v>
      </c>
      <c r="D13" s="7" t="s">
        <v>44</v>
      </c>
      <c r="E13" s="4" t="s">
        <v>26</v>
      </c>
      <c r="F13" s="4" t="s">
        <v>20</v>
      </c>
      <c r="G13" s="4">
        <v>1</v>
      </c>
      <c r="H13" s="6">
        <f>VLOOKUP(E13,'[1]ESSAR ASSOCIATES'!$B$6:$D$27,3,)</f>
        <v>36</v>
      </c>
      <c r="I13" s="6">
        <v>20</v>
      </c>
      <c r="J13" s="6">
        <f t="shared" si="0"/>
        <v>56</v>
      </c>
    </row>
    <row r="14" spans="1:10" ht="15.75" customHeight="1">
      <c r="A14" s="27">
        <v>11</v>
      </c>
      <c r="B14" s="4" t="s">
        <v>21</v>
      </c>
      <c r="C14" s="4" t="s">
        <v>42</v>
      </c>
      <c r="D14" s="7" t="s">
        <v>44</v>
      </c>
      <c r="E14" s="4" t="s">
        <v>26</v>
      </c>
      <c r="F14" s="4" t="s">
        <v>22</v>
      </c>
      <c r="G14" s="4">
        <v>5</v>
      </c>
      <c r="H14" s="6">
        <f>VLOOKUP(E14,'[1]ESSAR ASSOCIATES'!$B$6:$D$27,3,)</f>
        <v>36</v>
      </c>
      <c r="I14" s="6">
        <v>20</v>
      </c>
      <c r="J14" s="6">
        <f t="shared" si="0"/>
        <v>200</v>
      </c>
    </row>
    <row r="15" spans="1:10" ht="15.75" customHeight="1">
      <c r="A15" s="27">
        <v>12</v>
      </c>
      <c r="B15" s="4" t="s">
        <v>23</v>
      </c>
      <c r="C15" s="4" t="s">
        <v>43</v>
      </c>
      <c r="D15" s="7" t="s">
        <v>44</v>
      </c>
      <c r="E15" s="4" t="s">
        <v>26</v>
      </c>
      <c r="F15" s="4" t="s">
        <v>24</v>
      </c>
      <c r="G15" s="4">
        <v>5</v>
      </c>
      <c r="H15" s="6">
        <f>VLOOKUP(E15,'[1]ESSAR ASSOCIATES'!$B$6:$D$27,3,)</f>
        <v>36</v>
      </c>
      <c r="I15" s="6">
        <v>20</v>
      </c>
      <c r="J15" s="6">
        <f t="shared" si="0"/>
        <v>200</v>
      </c>
    </row>
    <row r="16" spans="1:10" s="3" customFormat="1">
      <c r="A16" s="8" t="s">
        <v>30</v>
      </c>
      <c r="B16" s="8"/>
      <c r="C16" s="8"/>
      <c r="D16" s="8"/>
      <c r="E16" s="8"/>
      <c r="F16" s="8"/>
      <c r="G16" s="8"/>
      <c r="H16" s="9"/>
      <c r="I16" s="9"/>
      <c r="J16" s="5">
        <f>SUM(J4:J15)</f>
        <v>1930</v>
      </c>
    </row>
    <row r="17" spans="1:10" s="3" customFormat="1" ht="30" customHeight="1">
      <c r="A17" s="10" t="s">
        <v>52</v>
      </c>
      <c r="B17" s="10"/>
      <c r="C17" s="10"/>
      <c r="D17" s="10"/>
      <c r="E17" s="10"/>
      <c r="F17" s="10"/>
      <c r="G17" s="10"/>
      <c r="H17" s="11"/>
      <c r="I17" s="11"/>
      <c r="J17" s="11"/>
    </row>
    <row r="18" spans="1:10" s="3" customFormat="1" ht="30" customHeight="1">
      <c r="A18" s="10" t="s">
        <v>25</v>
      </c>
      <c r="B18" s="10"/>
      <c r="C18" s="10"/>
      <c r="D18" s="10"/>
      <c r="E18" s="10"/>
      <c r="F18" s="10"/>
      <c r="G18" s="10"/>
      <c r="H18" s="11"/>
      <c r="I18" s="11"/>
      <c r="J18" s="11"/>
    </row>
    <row r="19" spans="1:10">
      <c r="G19" s="24">
        <f>SUM(G4:G15)</f>
        <v>47</v>
      </c>
    </row>
  </sheetData>
  <mergeCells count="7">
    <mergeCell ref="A16:I16"/>
    <mergeCell ref="A17:J17"/>
    <mergeCell ref="A18:J18"/>
    <mergeCell ref="A1:G1"/>
    <mergeCell ref="A2:G2"/>
    <mergeCell ref="H1:J1"/>
    <mergeCell ref="H2:J2"/>
  </mergeCells>
  <pageMargins left="0.36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2023-08-14T03:39:42Z</cp:lastPrinted>
  <dcterms:created xsi:type="dcterms:W3CDTF">2023-08-07T06:23:37Z</dcterms:created>
  <dcterms:modified xsi:type="dcterms:W3CDTF">2023-08-21T08:08:53Z</dcterms:modified>
</cp:coreProperties>
</file>